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R:\CGY_GCS\PASS\STB Data\Rail Service Decision - EP724\Automate_STB_724\files\"/>
    </mc:Choice>
  </mc:AlternateContent>
  <xr:revisionPtr revIDLastSave="0" documentId="11_B9ACFFF9D801DD61C0A478E9A0AD5EB58E0A93AF" xr6:coauthVersionLast="47" xr6:coauthVersionMax="47" xr10:uidLastSave="{00000000-0000-0000-0000-000000000000}"/>
  <bookViews>
    <workbookView xWindow="-120" yWindow="-120" windowWidth="38640" windowHeight="21120" tabRatio="880" xr2:uid="{00000000-000D-0000-FFFF-FFFF00000000}"/>
  </bookViews>
  <sheets>
    <sheet name="Rail Service (Item Nos. 1-6)" sheetId="1" r:id="rId1"/>
    <sheet name="Grain Loadings (Item No. 7)" sheetId="2" r:id="rId2"/>
    <sheet name="Grain Car Order (Item No. 8)" sheetId="3" r:id="rId3"/>
    <sheet name="Coal &amp; Grain Plans (Items 9-10)" sheetId="4" r:id="rId4"/>
    <sheet name="Carloadings (Item 11)" sheetId="5" r:id="rId5"/>
    <sheet name="Chicago Metrics" sheetId="6" r:id="rId6"/>
  </sheets>
  <definedNames>
    <definedName name="_AMO_UniqueIdentifier" hidden="1">"'0d7370b9-f891-4251-9518-d84af42609c5'"</definedName>
    <definedName name="ExportMainExcel">'Carloadings (Item 11)'!$A$8:$DC$30</definedName>
    <definedName name="_xlnm.Print_Area" localSheetId="5">'Chicago Metrics'!$A$1:$E$31</definedName>
    <definedName name="_xlnm.Print_Area" localSheetId="2">'Grain Car Order (Item No. 8)'!$A$1:$E$59</definedName>
    <definedName name="_xlnm.Print_Area" localSheetId="1">'Grain Loadings (Item No. 7)'!$A$1:$E$58</definedName>
    <definedName name="_xlnm.Print_Area" localSheetId="0">'Rail Service (Item Nos. 1-6)'!$A$1:$E$71</definedName>
    <definedName name="_xlnm.Print_Titles" localSheetId="3">'Coal &amp; Grain Plans (Items 9-10)'!$1:$4</definedName>
    <definedName name="_xlnm.Print_Titles" localSheetId="2">'Grain Car Order (Item No. 8)'!$1:$9</definedName>
    <definedName name="_xlnm.Print_Titles" localSheetId="1">'Grain Loadings (Item No. 7)'!$1:$8</definedName>
    <definedName name="_xlnm.Print_Titles" localSheetId="0">'Rail Service (Item Nos. 1-6)'!$1:$4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6" l="1"/>
  <c r="E2" i="6"/>
  <c r="B3" i="5"/>
  <c r="A3" i="5"/>
  <c r="E2" i="5"/>
  <c r="B3" i="4"/>
  <c r="A3" i="4"/>
  <c r="E2" i="4"/>
  <c r="E59" i="3"/>
  <c r="D59" i="3"/>
  <c r="C59" i="3"/>
  <c r="B59" i="3"/>
  <c r="B3" i="3"/>
  <c r="A3" i="3"/>
  <c r="E2" i="3"/>
  <c r="D58" i="2"/>
  <c r="C58" i="2"/>
  <c r="B58" i="2"/>
  <c r="B3" i="2"/>
  <c r="A3" i="2"/>
  <c r="E2" i="2"/>
  <c r="D59" i="1"/>
  <c r="C59" i="1"/>
  <c r="B59" i="1"/>
  <c r="E59" i="1" s="1"/>
  <c r="E58" i="1"/>
  <c r="E57" i="1"/>
  <c r="E56" i="1"/>
  <c r="E55" i="1"/>
  <c r="E54" i="1"/>
  <c r="E53" i="1"/>
  <c r="E52" i="1"/>
  <c r="E51" i="1"/>
  <c r="B38" i="1"/>
  <c r="C3" i="1"/>
  <c r="C3" i="6" s="1"/>
  <c r="C3" i="2" l="1"/>
  <c r="C3" i="3"/>
  <c r="C3" i="4"/>
  <c r="C3" i="5"/>
</calcChain>
</file>

<file path=xl/sharedStrings.xml><?xml version="1.0" encoding="utf-8"?>
<sst xmlns="http://schemas.openxmlformats.org/spreadsheetml/2006/main" count="346" uniqueCount="211">
  <si>
    <t>EP 724 (Sub-No. 5) - U.S. Rail Service Issues - Performance Data Reporting</t>
  </si>
  <si>
    <t>OMB Control No. 2140-0033</t>
  </si>
  <si>
    <t>Expiration Date: 7/31/2027</t>
  </si>
  <si>
    <t>Railroad: CPKC</t>
  </si>
  <si>
    <t>Year: 2026</t>
  </si>
  <si>
    <t>Date Week Began:</t>
  </si>
  <si>
    <t>06/13/2026</t>
  </si>
  <si>
    <t xml:space="preserve">Date Week Ended: </t>
  </si>
  <si>
    <t>06/19/2026</t>
  </si>
  <si>
    <t>1. Average Train Speed by Train Type and Overall System Average Train Speed reported in Miles per Hour (MPH)</t>
  </si>
  <si>
    <t>Intermodal</t>
  </si>
  <si>
    <t>Grain unit</t>
  </si>
  <si>
    <t>Coal unit</t>
  </si>
  <si>
    <t>Automotive unit</t>
  </si>
  <si>
    <t>Crude oil unit</t>
  </si>
  <si>
    <t>Ethanol unit</t>
  </si>
  <si>
    <t>Manifest</t>
  </si>
  <si>
    <t>System</t>
  </si>
  <si>
    <t>2. Weekly Average Terminal Dwell Time Excluding Cars on Run-Through Trains Measured in Hours for 10 Largest Terminals and Overall System in Terms of Railcars Processed</t>
  </si>
  <si>
    <t>Terminal</t>
  </si>
  <si>
    <t>Terminal Dwell Time</t>
  </si>
  <si>
    <t>BENSENVILLE</t>
  </si>
  <si>
    <t>HARVEY</t>
  </si>
  <si>
    <t>JACKSON</t>
  </si>
  <si>
    <t>KANSAS CITY</t>
  </si>
  <si>
    <t>LAREDO</t>
  </si>
  <si>
    <t>MERIDIAN</t>
  </si>
  <si>
    <t>NAHANT</t>
  </si>
  <si>
    <t>NEW ORLEANS</t>
  </si>
  <si>
    <t>SHREVEPORT YARD</t>
  </si>
  <si>
    <t>ST PAUL</t>
  </si>
  <si>
    <t xml:space="preserve">3. Weekly Average Cars On Line by Car Type </t>
  </si>
  <si>
    <t>Box</t>
  </si>
  <si>
    <t>Covered hopper</t>
  </si>
  <si>
    <t>Gondola</t>
  </si>
  <si>
    <t>Multilevel (automotive)</t>
  </si>
  <si>
    <t>Open hopper</t>
  </si>
  <si>
    <t>Tank</t>
  </si>
  <si>
    <t>Other</t>
  </si>
  <si>
    <t>Total</t>
  </si>
  <si>
    <t xml:space="preserve">     4. Weekly Average Dwell Time at Origin for Unit Train Shipments Measured in Hours</t>
  </si>
  <si>
    <t>-</t>
  </si>
  <si>
    <t>Crude Oil unit</t>
  </si>
  <si>
    <t>All Other Unit Trains</t>
  </si>
  <si>
    <t>5. Weekly Average Number of Trains Holding Per Day by Train Type and Cause</t>
  </si>
  <si>
    <t xml:space="preserve"> Train Type</t>
  </si>
  <si>
    <t>Cause</t>
  </si>
  <si>
    <t>Crew</t>
  </si>
  <si>
    <t>Locomotive power</t>
  </si>
  <si>
    <t>Other unit</t>
  </si>
  <si>
    <t>6. Weekly Average Number of Loaded and Empty Cars in Revenue Service That Have Not Moved 48 Hours Or Greater</t>
  </si>
  <si>
    <t>Loaded</t>
  </si>
  <si>
    <t>Empty</t>
  </si>
  <si>
    <t>Grain</t>
  </si>
  <si>
    <t>Coal</t>
  </si>
  <si>
    <t>Crude Oil</t>
  </si>
  <si>
    <t>Automotive</t>
  </si>
  <si>
    <t>Ethanol</t>
  </si>
  <si>
    <t>Fertilizer</t>
  </si>
  <si>
    <t>Chemical or Allied Products (all STCC 28 commodities not otherwise reported under Ethanol or Fertilizer)</t>
  </si>
  <si>
    <t>All Other</t>
  </si>
  <si>
    <t xml:space="preserve">              </t>
  </si>
  <si>
    <t xml:space="preserve">7.      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</si>
  <si>
    <t>State</t>
  </si>
  <si>
    <t xml:space="preserve"> 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</si>
  <si>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</si>
  <si>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</si>
  <si>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</si>
  <si>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</si>
  <si>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</si>
  <si>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</si>
  <si>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</si>
  <si>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</si>
  <si>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</si>
  <si>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</si>
  <si>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</si>
  <si>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</si>
  <si>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</si>
  <si>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</si>
  <si>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</si>
  <si>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</si>
  <si>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</si>
  <si>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</si>
  <si>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</si>
  <si>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</si>
  <si>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</si>
  <si>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</si>
  <si>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</si>
  <si>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</si>
  <si>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</si>
  <si>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</si>
  <si>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</si>
  <si>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</si>
  <si>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</si>
  <si>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</si>
  <si>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</si>
  <si>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</si>
  <si>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</si>
  <si>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</si>
  <si>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</si>
  <si>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</si>
  <si>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</si>
  <si>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</si>
  <si>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</si>
  <si>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</si>
  <si>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</si>
  <si>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</si>
  <si>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</si>
  <si>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</si>
  <si>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</si>
  <si>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</si>
  <si>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</si>
  <si>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</si>
  <si>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</si>
  <si>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</si>
  <si>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KCS</t>
  </si>
  <si>
    <t>8.      For the aggregated STCCs in Request No. 7, report by State the following:  (a) the running total number of orders placed; (b) the running total of orders filled; and (c) for orders which have not been filled, the number of orders that are 1-10 days past due and 11+ days past due.</t>
  </si>
  <si>
    <t>a. Running Total Number of Orders Placed</t>
  </si>
  <si>
    <t>b. Running Total of Orders Filled</t>
  </si>
  <si>
    <t>c. Unfilled Orders</t>
  </si>
  <si>
    <t xml:space="preserve">Number of Orders That Are 1-10 Days Past Due </t>
  </si>
  <si>
    <t>Number of Orders That Are 11+ Days Past Due</t>
  </si>
  <si>
    <t>TOTAL</t>
  </si>
  <si>
    <t xml:space="preserve">9.  Weekly Average Coal Unit Train Loadings or Carloadings versus Planned Loadings by Coal Production Region    </t>
  </si>
  <si>
    <t xml:space="preserve"> Region</t>
  </si>
  <si>
    <t>Loadings Plan</t>
  </si>
  <si>
    <t>Loadings Average</t>
  </si>
  <si>
    <t>Powder River Basin</t>
  </si>
  <si>
    <t>Illinois Basin</t>
  </si>
  <si>
    <t>Uinta Basin</t>
  </si>
  <si>
    <t>Northern Appalachia</t>
  </si>
  <si>
    <t>Central Appalachia</t>
  </si>
  <si>
    <t>Southern Appalachia</t>
  </si>
  <si>
    <t xml:space="preserve">If "Loadings Plan" data is not being reported, please insert "NR" in the appropriate column and briefly explain the reason in the space provided below: </t>
  </si>
  <si>
    <t>10.  Average Grain Shuttle Turns per Month By Region And System versus Planned Turns Per Month (Applicable to Class I Carriers Operating a Grain Shuttle Program)</t>
  </si>
  <si>
    <t>Region
(Please Specify Destination Region)</t>
  </si>
  <si>
    <t>Average Turns</t>
  </si>
  <si>
    <t>Planned Turns</t>
  </si>
  <si>
    <t>Pacific North West</t>
  </si>
  <si>
    <t>11. i. Weekly Originated and Received Carloads by 22 Commodity Categories</t>
  </si>
  <si>
    <t>Railroad</t>
  </si>
  <si>
    <t>Commodity Group</t>
  </si>
  <si>
    <t>Commodity Group Code</t>
  </si>
  <si>
    <t>Originated</t>
  </si>
  <si>
    <t>Received</t>
  </si>
  <si>
    <t>CPKC</t>
  </si>
  <si>
    <t>Chemicals</t>
  </si>
  <si>
    <t>A</t>
  </si>
  <si>
    <t>B</t>
  </si>
  <si>
    <t>Coke</t>
  </si>
  <si>
    <t>C</t>
  </si>
  <si>
    <t>Crushed Stone, Sand and Gravel</t>
  </si>
  <si>
    <t>D</t>
  </si>
  <si>
    <t>Farm Products except Grain</t>
  </si>
  <si>
    <t>E</t>
  </si>
  <si>
    <t>Food and Kindred Products</t>
  </si>
  <si>
    <t>F</t>
  </si>
  <si>
    <t>Grain Mill Products</t>
  </si>
  <si>
    <t>G</t>
  </si>
  <si>
    <t>H</t>
  </si>
  <si>
    <t>Iron and Steel Scrap</t>
  </si>
  <si>
    <t>I</t>
  </si>
  <si>
    <t>Lumber and Wood Products</t>
  </si>
  <si>
    <t>J</t>
  </si>
  <si>
    <t>Metallic Ores</t>
  </si>
  <si>
    <t>K</t>
  </si>
  <si>
    <t>Metals</t>
  </si>
  <si>
    <t>L</t>
  </si>
  <si>
    <t>Motor Vehicles and Equipment</t>
  </si>
  <si>
    <t>M</t>
  </si>
  <si>
    <t>Non Metallic Minerals</t>
  </si>
  <si>
    <t>N</t>
  </si>
  <si>
    <t>Petroleum Products</t>
  </si>
  <si>
    <t>O</t>
  </si>
  <si>
    <t>Primary Forest Products</t>
  </si>
  <si>
    <t>P</t>
  </si>
  <si>
    <t>Pulp, Paper and Allied Products</t>
  </si>
  <si>
    <t>Q</t>
  </si>
  <si>
    <t>Stone, Clay and Glass Products</t>
  </si>
  <si>
    <t>R</t>
  </si>
  <si>
    <t>Waste and Scrap Materials</t>
  </si>
  <si>
    <t>S</t>
  </si>
  <si>
    <t>T</t>
  </si>
  <si>
    <t>Containers</t>
  </si>
  <si>
    <t>U</t>
  </si>
  <si>
    <t>Trailers</t>
  </si>
  <si>
    <t>V</t>
  </si>
  <si>
    <t xml:space="preserve">11. ii. Weekly Originated and Received Carloads of Fertilizer (STCC Codes: 2871236, 2871235, 2871238, 2819454, 2812534, 2818426, 2819815, 2818170, 2871315, 2818142, 2818146, 2871244, 2819173, and 2871451) </t>
  </si>
  <si>
    <t>Chicago Gateway</t>
  </si>
  <si>
    <t>1. Average Daily Car Volume for Chicago Area Yards</t>
  </si>
  <si>
    <t>Barr</t>
  </si>
  <si>
    <t>Bensenville</t>
  </si>
  <si>
    <t>Blue Island</t>
  </si>
  <si>
    <t>Calumet</t>
  </si>
  <si>
    <t>Cicero</t>
  </si>
  <si>
    <t>Clearing</t>
  </si>
  <si>
    <t>Corwith</t>
  </si>
  <si>
    <t>Gibson</t>
  </si>
  <si>
    <t>Kirk</t>
  </si>
  <si>
    <t>Markham</t>
  </si>
  <si>
    <t>Proviso</t>
  </si>
  <si>
    <t>Other Yards
*49 C.F.R. § 1250.3(a)(2)(ii)</t>
  </si>
  <si>
    <t>2. Average Daily Number off Trains Held For Delivery To Chicago Sorted by Receiving Carrier For The Reporting Week</t>
  </si>
  <si>
    <t>IHB</t>
  </si>
  <si>
    <t>BNSF</t>
  </si>
  <si>
    <t>BRC</t>
  </si>
  <si>
    <t>CN</t>
  </si>
  <si>
    <t>CP</t>
  </si>
  <si>
    <t>CSX</t>
  </si>
  <si>
    <t>NS</t>
  </si>
  <si>
    <t>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</si>
</sst>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0.0"/>
    <numFmt numFmtId="165" formatCode="mm/dd/yy;@"/>
    <numFmt numFmtId="166" formatCode="[$-F800]dddd\,\ mmmm\ dd\,\ yyyy"/>
    <numFmt numFmtId="167" formatCode="0.0;\-0.0"/>
  </numFmts>
  <fonts count="20" x14ac:knownFonts="1">
    <font>
      <sz val="11"/>
      <color theme="1"/>
      <name val="Calibri"/>
      <family val="2"/>
      <scheme val="minor"/>
    </font>
    <font>
      <sz val="11"/>
      <color theme="1"/>
      <name val="Calibri"/>
      <family val="2"/>
      <scheme val="minor"/>
    </font>
    <font>
      <b/>
      <sz val="11"/>
      <color theme="1"/>
      <name val="Calibri"/>
      <family val="2"/>
      <scheme val="minor"/>
    </font>
    <font>
      <b/>
      <u/>
      <sz val="20"/>
      <color theme="1"/>
      <name val="Calibri"/>
      <family val="2"/>
      <scheme val="minor"/>
    </font>
    <font>
      <sz val="11"/>
      <name val="Calibri"/>
      <family val="2"/>
      <scheme val="minor"/>
    </font>
    <font>
      <b/>
      <sz val="12"/>
      <color theme="1"/>
      <name val="Times New Roman"/>
      <family val="1"/>
    </font>
    <font>
      <b/>
      <sz val="10"/>
      <color theme="1"/>
      <name val="Calibri"/>
      <family val="2"/>
      <scheme val="minor"/>
    </font>
    <font>
      <sz val="10"/>
      <color theme="1"/>
      <name val="Calibri"/>
      <family val="2"/>
      <scheme val="minor"/>
    </font>
    <font>
      <b/>
      <sz val="22"/>
      <color theme="1"/>
      <name val="Calibri"/>
      <family val="2"/>
      <scheme val="minor"/>
    </font>
    <font>
      <u/>
      <sz val="11"/>
      <color theme="1"/>
      <name val="Calibri"/>
      <family val="2"/>
      <scheme val="minor"/>
    </font>
    <font>
      <sz val="10"/>
      <name val="MS Sans Serif"/>
      <family val="2"/>
    </font>
    <font>
      <sz val="10"/>
      <name val="Arial"/>
      <family val="2"/>
    </font>
    <font>
      <b/>
      <sz val="10"/>
      <name val="Arial"/>
      <family val="2"/>
    </font>
    <font>
      <b/>
      <sz val="20"/>
      <color theme="1"/>
      <name val="Calibri"/>
      <family val="2"/>
      <scheme val="minor"/>
    </font>
    <font>
      <b/>
      <sz val="10"/>
      <name val="Calibri"/>
      <family val="2"/>
      <scheme val="minor"/>
    </font>
    <font>
      <sz val="10"/>
      <name val="Calibri"/>
      <family val="2"/>
      <scheme val="minor"/>
    </font>
    <font>
      <b/>
      <u/>
      <sz val="18"/>
      <color theme="1"/>
      <name val="Calibri"/>
      <family val="2"/>
      <scheme val="minor"/>
    </font>
    <font>
      <b/>
      <sz val="18"/>
      <color theme="1"/>
      <name val="Calibri"/>
      <family val="2"/>
      <scheme val="minor"/>
    </font>
    <font>
      <sz val="10"/>
      <color indexed="8"/>
      <name val="Arial"/>
      <family val="2"/>
    </font>
    <font>
      <sz val="10"/>
      <color rgb="FF000000"/>
      <name val="Arial"/>
      <family val="2"/>
    </font>
  </fonts>
  <fills count="3">
    <fill>
      <patternFill patternType="none"/>
    </fill>
    <fill>
      <patternFill patternType="gray125"/>
    </fill>
    <fill>
      <patternFill patternType="solid">
        <fgColor theme="0"/>
        <bgColor indexed="64"/>
      </patternFill>
    </fill>
  </fills>
  <borders count="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style="medium">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thin">
        <color indexed="63"/>
      </left>
      <right style="thin">
        <color indexed="63"/>
      </right>
      <top style="thin">
        <color indexed="63"/>
      </top>
      <bottom style="thin">
        <color indexed="63"/>
      </bottom>
      <diagonal/>
    </border>
  </borders>
  <cellStyleXfs count="12">
    <xf numFmtId="0" fontId="0" fillId="0" borderId="0"/>
    <xf numFmtId="44" fontId="1" fillId="0" borderId="0"/>
    <xf numFmtId="0" fontId="1" fillId="0" borderId="12">
      <alignment wrapText="1"/>
    </xf>
    <xf numFmtId="0" fontId="10" fillId="0" borderId="0"/>
    <xf numFmtId="0" fontId="1" fillId="0" borderId="0"/>
    <xf numFmtId="0" fontId="11" fillId="0" borderId="0"/>
    <xf numFmtId="4" fontId="18" fillId="0" borderId="29">
      <alignment horizontal="right" vertical="center"/>
    </xf>
    <xf numFmtId="0" fontId="11" fillId="0" borderId="0"/>
    <xf numFmtId="0" fontId="19" fillId="0" borderId="0"/>
    <xf numFmtId="0" fontId="19" fillId="0" borderId="0"/>
    <xf numFmtId="0" fontId="19" fillId="0" borderId="0"/>
    <xf numFmtId="0" fontId="19" fillId="0" borderId="0"/>
  </cellStyleXfs>
  <cellXfs count="155">
    <xf numFmtId="0" fontId="0" fillId="0" borderId="0" xfId="0"/>
    <xf numFmtId="0" fontId="3" fillId="0" borderId="3" xfId="0" applyFont="1" applyBorder="1" applyAlignment="1">
      <alignment horizontal="center" vertical="center"/>
    </xf>
    <xf numFmtId="0" fontId="0" fillId="0" borderId="4" xfId="0" applyBorder="1" applyAlignment="1">
      <alignment horizontal="center" vertical="center"/>
    </xf>
    <xf numFmtId="0" fontId="2" fillId="0" borderId="6" xfId="0" applyFont="1" applyBorder="1" applyAlignment="1">
      <alignment horizontal="left" vertical="top"/>
    </xf>
    <xf numFmtId="14" fontId="2" fillId="0" borderId="7" xfId="0" applyNumberFormat="1" applyFont="1" applyBorder="1"/>
    <xf numFmtId="0" fontId="2" fillId="0" borderId="9" xfId="0" applyFont="1" applyBorder="1" applyAlignment="1">
      <alignment horizontal="left" vertical="top" wrapText="1"/>
    </xf>
    <xf numFmtId="14" fontId="2" fillId="0" borderId="10" xfId="0" applyNumberFormat="1" applyFont="1" applyBorder="1"/>
    <xf numFmtId="0" fontId="2" fillId="0" borderId="0" xfId="0" applyFont="1"/>
    <xf numFmtId="0" fontId="2" fillId="0" borderId="0" xfId="0" applyFont="1" applyAlignment="1">
      <alignment horizontal="center"/>
    </xf>
    <xf numFmtId="0" fontId="0" fillId="0" borderId="12" xfId="0" applyBorder="1" applyAlignment="1">
      <alignment wrapText="1"/>
    </xf>
    <xf numFmtId="2" fontId="0" fillId="0" borderId="0" xfId="0" applyNumberFormat="1"/>
    <xf numFmtId="0" fontId="0" fillId="0" borderId="14" xfId="0" applyBorder="1" applyAlignment="1">
      <alignment wrapText="1"/>
    </xf>
    <xf numFmtId="0" fontId="0" fillId="0" borderId="0" xfId="0" applyAlignment="1">
      <alignment horizontal="righ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center" vertical="center" wrapText="1"/>
    </xf>
    <xf numFmtId="4" fontId="0" fillId="0" borderId="0" xfId="0" applyNumberFormat="1"/>
    <xf numFmtId="0" fontId="0" fillId="2" borderId="14" xfId="0" applyFill="1" applyBorder="1" applyAlignment="1">
      <alignment horizontal="left" wrapText="1"/>
    </xf>
    <xf numFmtId="0" fontId="0" fillId="0" borderId="12" xfId="0" applyBorder="1"/>
    <xf numFmtId="3" fontId="0" fillId="0" borderId="0" xfId="0" applyNumberFormat="1"/>
    <xf numFmtId="0" fontId="0" fillId="0" borderId="14" xfId="0" applyBorder="1"/>
    <xf numFmtId="0" fontId="2" fillId="0" borderId="15" xfId="0" applyFont="1" applyBorder="1" applyAlignment="1">
      <alignment horizontal="center" vertical="center" wrapText="1"/>
    </xf>
    <xf numFmtId="3" fontId="0" fillId="0" borderId="14" xfId="0" applyNumberFormat="1" applyBorder="1" applyAlignment="1">
      <alignment horizontal="center" vertical="center" wrapText="1"/>
    </xf>
    <xf numFmtId="3" fontId="0" fillId="0" borderId="14" xfId="1" applyNumberFormat="1" applyFont="1" applyBorder="1" applyAlignment="1">
      <alignment horizontal="center" vertical="center" wrapText="1"/>
    </xf>
    <xf numFmtId="0" fontId="0" fillId="0" borderId="0" xfId="0" applyAlignment="1">
      <alignment vertical="center" wrapText="1"/>
    </xf>
    <xf numFmtId="0" fontId="2" fillId="0" borderId="16" xfId="0" applyFont="1" applyBorder="1" applyAlignment="1">
      <alignment horizontal="left" vertical="top"/>
    </xf>
    <xf numFmtId="14" fontId="2" fillId="0" borderId="0" xfId="0" applyNumberFormat="1" applyFont="1"/>
    <xf numFmtId="0" fontId="2" fillId="0" borderId="17" xfId="0" applyFont="1" applyBorder="1" applyAlignment="1">
      <alignment horizontal="left" vertical="top" wrapText="1"/>
    </xf>
    <xf numFmtId="0" fontId="2" fillId="0" borderId="0" xfId="0" applyFont="1" applyAlignment="1">
      <alignment wrapText="1"/>
    </xf>
    <xf numFmtId="0" fontId="0" fillId="0" borderId="12" xfId="2" applyFont="1" applyAlignment="1"/>
    <xf numFmtId="0" fontId="0" fillId="0" borderId="0" xfId="0" applyAlignment="1">
      <alignment horizontal="center" vertical="center"/>
    </xf>
    <xf numFmtId="0" fontId="0" fillId="0" borderId="14" xfId="2" applyFont="1" applyBorder="1" applyAlignment="1"/>
    <xf numFmtId="0" fontId="6" fillId="0" borderId="0" xfId="0" applyFont="1"/>
    <xf numFmtId="3" fontId="7" fillId="0" borderId="0" xfId="0" applyNumberFormat="1" applyFont="1"/>
    <xf numFmtId="0" fontId="6" fillId="0" borderId="0" xfId="0" applyFont="1" applyAlignment="1">
      <alignment wrapText="1"/>
    </xf>
    <xf numFmtId="0" fontId="8" fillId="0" borderId="0" xfId="0" applyFont="1" applyAlignment="1">
      <alignment horizontal="center" vertical="center"/>
    </xf>
    <xf numFmtId="0" fontId="0" fillId="0" borderId="0" xfId="0" applyAlignment="1">
      <alignment horizontal="center"/>
    </xf>
    <xf numFmtId="0" fontId="9" fillId="0" borderId="0" xfId="0" applyFont="1" applyAlignment="1">
      <alignment wrapText="1"/>
    </xf>
    <xf numFmtId="0" fontId="0" fillId="0" borderId="0" xfId="0" applyAlignment="1">
      <alignment wrapText="1"/>
    </xf>
    <xf numFmtId="0" fontId="2" fillId="0" borderId="1"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2" xfId="2" applyFont="1" applyAlignment="1">
      <alignment horizontal="center" vertical="center"/>
    </xf>
    <xf numFmtId="0" fontId="0" fillId="0" borderId="12" xfId="2" applyFont="1" applyAlignment="1">
      <alignment horizontal="center" vertical="center"/>
    </xf>
    <xf numFmtId="0" fontId="2" fillId="0" borderId="21" xfId="2" applyFont="1" applyBorder="1" applyAlignment="1">
      <alignment horizontal="center" vertical="center"/>
    </xf>
    <xf numFmtId="0" fontId="2" fillId="0" borderId="14" xfId="2" applyFont="1" applyBorder="1" applyAlignment="1">
      <alignment horizontal="center" vertical="center"/>
    </xf>
    <xf numFmtId="3" fontId="0" fillId="0" borderId="22" xfId="0" applyNumberFormat="1" applyBorder="1" applyAlignment="1">
      <alignment horizontal="center" vertical="center"/>
    </xf>
    <xf numFmtId="0" fontId="2" fillId="0" borderId="16" xfId="0" applyFont="1" applyBorder="1" applyAlignment="1">
      <alignment horizontal="left" vertical="center"/>
    </xf>
    <xf numFmtId="0" fontId="2" fillId="0" borderId="17" xfId="0" applyFont="1" applyBorder="1" applyAlignment="1">
      <alignment horizontal="left"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xf>
    <xf numFmtId="0" fontId="2" fillId="0" borderId="20" xfId="0" applyFont="1" applyBorder="1" applyAlignment="1">
      <alignment horizontal="center" vertical="center"/>
    </xf>
    <xf numFmtId="49" fontId="0" fillId="0" borderId="12" xfId="0" applyNumberFormat="1" applyBorder="1" applyAlignment="1">
      <alignment vertical="top"/>
    </xf>
    <xf numFmtId="164" fontId="0" fillId="0" borderId="12" xfId="0" applyNumberFormat="1" applyBorder="1" applyAlignment="1">
      <alignment horizontal="center" vertical="center"/>
    </xf>
    <xf numFmtId="49" fontId="0" fillId="0" borderId="14" xfId="0" applyNumberFormat="1" applyBorder="1" applyAlignment="1">
      <alignment vertical="top"/>
    </xf>
    <xf numFmtId="164" fontId="0" fillId="0" borderId="14" xfId="0" applyNumberFormat="1" applyBorder="1" applyAlignment="1">
      <alignment horizontal="center" vertical="center"/>
    </xf>
    <xf numFmtId="0" fontId="2" fillId="0" borderId="13" xfId="0" applyFont="1" applyBorder="1" applyAlignment="1">
      <alignment horizontal="center" vertical="center" wrapText="1"/>
    </xf>
    <xf numFmtId="0" fontId="2" fillId="0" borderId="13" xfId="0" applyFont="1" applyBorder="1" applyAlignment="1">
      <alignment horizontal="center" vertical="center"/>
    </xf>
    <xf numFmtId="49" fontId="0" fillId="0" borderId="14" xfId="0" applyNumberFormat="1" applyBorder="1" applyAlignment="1">
      <alignment horizontal="left" vertical="top"/>
    </xf>
    <xf numFmtId="0" fontId="2" fillId="0" borderId="16" xfId="0" applyFont="1" applyBorder="1" applyAlignment="1">
      <alignment horizontal="left" vertical="center" wrapText="1"/>
    </xf>
    <xf numFmtId="0" fontId="11" fillId="0" borderId="0" xfId="3" applyFont="1"/>
    <xf numFmtId="0" fontId="12" fillId="0" borderId="18" xfId="3" applyFont="1" applyBorder="1" applyAlignment="1">
      <alignment vertical="center"/>
    </xf>
    <xf numFmtId="0" fontId="12" fillId="0" borderId="19" xfId="3" applyFont="1" applyBorder="1" applyAlignment="1">
      <alignment vertical="center"/>
    </xf>
    <xf numFmtId="0" fontId="11" fillId="0" borderId="0" xfId="3" applyFont="1" applyAlignment="1">
      <alignment vertical="center"/>
    </xf>
    <xf numFmtId="0" fontId="11" fillId="0" borderId="12" xfId="3" applyFont="1" applyBorder="1"/>
    <xf numFmtId="0" fontId="11" fillId="0" borderId="14" xfId="3" applyFont="1" applyBorder="1"/>
    <xf numFmtId="0" fontId="12" fillId="0" borderId="20" xfId="3" applyFont="1" applyBorder="1" applyAlignment="1">
      <alignment vertical="center"/>
    </xf>
    <xf numFmtId="0" fontId="3" fillId="0" borderId="0" xfId="0" applyFont="1" applyAlignment="1">
      <alignment vertical="center" wrapText="1"/>
    </xf>
    <xf numFmtId="0" fontId="13" fillId="0" borderId="0" xfId="4" applyFont="1" applyAlignment="1">
      <alignment horizontal="center" wrapText="1"/>
    </xf>
    <xf numFmtId="0" fontId="1" fillId="0" borderId="0" xfId="4" applyAlignment="1">
      <alignment wrapText="1"/>
    </xf>
    <xf numFmtId="0" fontId="11" fillId="0" borderId="0" xfId="5"/>
    <xf numFmtId="0" fontId="1" fillId="0" borderId="0" xfId="4"/>
    <xf numFmtId="0" fontId="2" fillId="0" borderId="16" xfId="4" applyFont="1" applyBorder="1" applyAlignment="1">
      <alignment horizontal="left" vertical="center"/>
    </xf>
    <xf numFmtId="0" fontId="2" fillId="0" borderId="0" xfId="4" applyFont="1" applyAlignment="1">
      <alignment vertical="center"/>
    </xf>
    <xf numFmtId="14" fontId="2" fillId="0" borderId="0" xfId="4" applyNumberFormat="1" applyFont="1"/>
    <xf numFmtId="0" fontId="2" fillId="0" borderId="17" xfId="4" applyFont="1" applyBorder="1" applyAlignment="1">
      <alignment horizontal="left" vertical="center" wrapText="1"/>
    </xf>
    <xf numFmtId="0" fontId="2" fillId="0" borderId="0" xfId="4" applyFont="1" applyAlignment="1">
      <alignment horizontal="center" vertical="center"/>
    </xf>
    <xf numFmtId="0" fontId="1" fillId="0" borderId="0" xfId="4" applyAlignment="1">
      <alignment horizontal="center" vertical="center" wrapText="1"/>
    </xf>
    <xf numFmtId="0" fontId="2" fillId="0" borderId="0" xfId="4" applyFont="1" applyAlignment="1">
      <alignment horizontal="left" vertical="center" wrapText="1"/>
    </xf>
    <xf numFmtId="14" fontId="2" fillId="0" borderId="0" xfId="4" applyNumberFormat="1" applyFont="1" applyAlignment="1">
      <alignment horizontal="right" vertical="center"/>
    </xf>
    <xf numFmtId="0" fontId="2" fillId="0" borderId="0" xfId="4" applyFont="1" applyAlignment="1">
      <alignment horizontal="center" vertical="center" wrapText="1"/>
    </xf>
    <xf numFmtId="0" fontId="4" fillId="0" borderId="12" xfId="4" applyFont="1" applyBorder="1"/>
    <xf numFmtId="0" fontId="4" fillId="0" borderId="14" xfId="4" applyFont="1" applyBorder="1"/>
    <xf numFmtId="0" fontId="4" fillId="0" borderId="14" xfId="4" applyFont="1" applyBorder="1" applyAlignment="1">
      <alignment wrapText="1"/>
    </xf>
    <xf numFmtId="0" fontId="15" fillId="0" borderId="0" xfId="5" applyFont="1"/>
    <xf numFmtId="0" fontId="4" fillId="0" borderId="14" xfId="4" applyFont="1" applyBorder="1" applyAlignment="1">
      <alignment vertical="center" wrapText="1"/>
    </xf>
    <xf numFmtId="0" fontId="4" fillId="0" borderId="14" xfId="4" applyFont="1" applyBorder="1" applyAlignment="1">
      <alignment vertical="center"/>
    </xf>
    <xf numFmtId="49" fontId="2" fillId="0" borderId="14" xfId="0" applyNumberFormat="1" applyFont="1" applyBorder="1" applyAlignment="1">
      <alignment horizontal="left" vertical="top"/>
    </xf>
    <xf numFmtId="0" fontId="0" fillId="0" borderId="0" xfId="0" applyAlignment="1">
      <alignment vertical="center"/>
    </xf>
    <xf numFmtId="164" fontId="0" fillId="0" borderId="0" xfId="0" applyNumberFormat="1" applyAlignment="1">
      <alignment horizontal="right" vertical="center" wrapText="1"/>
    </xf>
    <xf numFmtId="0" fontId="0" fillId="0" borderId="1" xfId="0" applyBorder="1" applyAlignment="1">
      <alignment horizontal="left" vertical="center"/>
    </xf>
    <xf numFmtId="0" fontId="0" fillId="0" borderId="11" xfId="0" applyBorder="1" applyAlignment="1">
      <alignment horizontal="left" vertical="center"/>
    </xf>
    <xf numFmtId="0" fontId="0" fillId="0" borderId="18" xfId="0" applyBorder="1" applyAlignment="1">
      <alignment horizontal="left" vertical="center"/>
    </xf>
    <xf numFmtId="0" fontId="0" fillId="0" borderId="1" xfId="0" applyBorder="1"/>
    <xf numFmtId="0" fontId="0" fillId="0" borderId="18" xfId="0" applyBorder="1"/>
    <xf numFmtId="0" fontId="0" fillId="2" borderId="12" xfId="0" applyFill="1" applyBorder="1" applyAlignment="1">
      <alignment horizontal="left" wrapText="1"/>
    </xf>
    <xf numFmtId="0" fontId="2" fillId="0" borderId="1" xfId="0" applyFont="1" applyBorder="1" applyAlignment="1">
      <alignment horizontal="center" vertical="center" wrapText="1"/>
    </xf>
    <xf numFmtId="0" fontId="0" fillId="0" borderId="27" xfId="0" applyBorder="1"/>
    <xf numFmtId="0" fontId="2" fillId="0" borderId="27" xfId="0" applyFont="1" applyBorder="1" applyAlignment="1">
      <alignment horizontal="center" vertical="center"/>
    </xf>
    <xf numFmtId="0" fontId="2" fillId="0" borderId="28" xfId="0" applyFont="1" applyBorder="1" applyAlignment="1">
      <alignment horizontal="center" vertical="center"/>
    </xf>
    <xf numFmtId="165" fontId="2" fillId="0" borderId="7" xfId="4" applyNumberFormat="1" applyFont="1" applyBorder="1" applyAlignment="1">
      <alignment horizontal="right" vertical="center"/>
    </xf>
    <xf numFmtId="165" fontId="2" fillId="0" borderId="10" xfId="4" applyNumberFormat="1" applyFont="1" applyBorder="1" applyAlignment="1">
      <alignment horizontal="right" vertical="center"/>
    </xf>
    <xf numFmtId="3" fontId="4" fillId="2" borderId="12" xfId="4" applyNumberFormat="1" applyFont="1" applyFill="1" applyBorder="1" applyAlignment="1">
      <alignment horizontal="center"/>
    </xf>
    <xf numFmtId="3" fontId="4" fillId="0" borderId="14" xfId="4" applyNumberFormat="1" applyFont="1" applyBorder="1" applyAlignment="1">
      <alignment horizontal="center"/>
    </xf>
    <xf numFmtId="2" fontId="4" fillId="2" borderId="14" xfId="4" applyNumberFormat="1" applyFont="1" applyFill="1" applyBorder="1" applyAlignment="1">
      <alignment horizontal="center" wrapText="1"/>
    </xf>
    <xf numFmtId="3" fontId="18" fillId="0" borderId="29" xfId="6" applyNumberFormat="1">
      <alignment horizontal="right" vertical="center"/>
    </xf>
    <xf numFmtId="3" fontId="11" fillId="0" borderId="12" xfId="3" applyNumberFormat="1" applyFont="1" applyBorder="1"/>
    <xf numFmtId="3" fontId="2" fillId="0" borderId="14" xfId="0" applyNumberFormat="1" applyFont="1" applyBorder="1" applyAlignment="1">
      <alignment horizontal="center" vertical="center" wrapText="1"/>
    </xf>
    <xf numFmtId="164" fontId="0" fillId="0" borderId="14" xfId="0" applyNumberFormat="1" applyBorder="1" applyAlignment="1">
      <alignment horizontal="center" wrapText="1"/>
    </xf>
    <xf numFmtId="164" fontId="0" fillId="0" borderId="14" xfId="0" quotePrefix="1" applyNumberFormat="1" applyBorder="1" applyAlignment="1">
      <alignment horizontal="center" wrapText="1"/>
    </xf>
    <xf numFmtId="166" fontId="0" fillId="0" borderId="0" xfId="0" applyNumberFormat="1"/>
    <xf numFmtId="3" fontId="0" fillId="0" borderId="14" xfId="0" applyNumberFormat="1" applyBorder="1" applyAlignment="1">
      <alignment horizontal="center"/>
    </xf>
    <xf numFmtId="3" fontId="0" fillId="0" borderId="14" xfId="0" quotePrefix="1" applyNumberFormat="1" applyBorder="1" applyAlignment="1">
      <alignment horizontal="center"/>
    </xf>
    <xf numFmtId="3" fontId="18" fillId="0" borderId="29" xfId="6" quotePrefix="1" applyNumberFormat="1">
      <alignment horizontal="right" vertical="center"/>
    </xf>
    <xf numFmtId="167" fontId="0" fillId="2" borderId="12" xfId="0" applyNumberFormat="1" applyFill="1" applyBorder="1" applyAlignment="1">
      <alignment horizontal="center" vertical="center" wrapText="1"/>
    </xf>
    <xf numFmtId="164" fontId="4" fillId="2" borderId="13" xfId="0" applyNumberFormat="1" applyFont="1" applyFill="1" applyBorder="1" applyAlignment="1">
      <alignment horizontal="center" vertical="center" wrapText="1"/>
    </xf>
    <xf numFmtId="164" fontId="4" fillId="2" borderId="14" xfId="0" applyNumberFormat="1" applyFont="1" applyFill="1" applyBorder="1" applyAlignment="1">
      <alignment horizontal="center" vertical="center" wrapText="1"/>
    </xf>
    <xf numFmtId="3" fontId="2" fillId="0" borderId="12" xfId="0" applyNumberFormat="1" applyFont="1" applyBorder="1" applyAlignment="1">
      <alignment horizontal="center" vertical="center"/>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2" fillId="0" borderId="15" xfId="0" applyFont="1" applyBorder="1" applyAlignment="1">
      <alignment vertical="center" wrapText="1"/>
    </xf>
    <xf numFmtId="0" fontId="0" fillId="0" borderId="2" xfId="0" applyBorder="1"/>
    <xf numFmtId="0" fontId="0" fillId="0" borderId="11" xfId="0" applyBorder="1"/>
    <xf numFmtId="0" fontId="2" fillId="0" borderId="15" xfId="0" applyFont="1" applyBorder="1" applyAlignment="1">
      <alignment horizontal="center" vertical="center" wrapText="1"/>
    </xf>
    <xf numFmtId="0" fontId="2" fillId="0" borderId="5" xfId="0" applyFont="1" applyBorder="1" applyAlignment="1">
      <alignment horizontal="center" vertical="center" wrapText="1"/>
    </xf>
    <xf numFmtId="0" fontId="0" fillId="0" borderId="23" xfId="0" applyBorder="1"/>
    <xf numFmtId="0" fontId="2" fillId="0" borderId="15" xfId="0" applyFont="1" applyBorder="1" applyAlignment="1">
      <alignment horizontal="right" vertical="center" wrapText="1"/>
    </xf>
    <xf numFmtId="0" fontId="0" fillId="0" borderId="8" xfId="0" applyBorder="1"/>
    <xf numFmtId="0" fontId="2" fillId="0" borderId="15" xfId="0" applyFont="1" applyBorder="1" applyAlignment="1">
      <alignment horizontal="left" vertical="center" wrapText="1"/>
    </xf>
    <xf numFmtId="0" fontId="2" fillId="0" borderId="15" xfId="0" applyFont="1" applyBorder="1" applyAlignment="1">
      <alignment horizontal="left" vertical="center"/>
    </xf>
    <xf numFmtId="0" fontId="16" fillId="0" borderId="15" xfId="0" applyFont="1" applyBorder="1" applyAlignment="1">
      <alignment horizontal="center" vertical="center"/>
    </xf>
    <xf numFmtId="0" fontId="2" fillId="0" borderId="11" xfId="0" applyFont="1" applyBorder="1" applyAlignment="1">
      <alignment horizontal="left" vertical="center" wrapText="1"/>
    </xf>
    <xf numFmtId="0" fontId="0" fillId="0" borderId="26" xfId="0" applyBorder="1"/>
    <xf numFmtId="0" fontId="2" fillId="0" borderId="15" xfId="0" applyFont="1" applyBorder="1" applyAlignment="1">
      <alignment horizontal="center" vertical="center"/>
    </xf>
    <xf numFmtId="0" fontId="5" fillId="0" borderId="15" xfId="0" applyFont="1" applyBorder="1" applyAlignment="1">
      <alignment horizontal="left" vertical="center" wrapText="1"/>
    </xf>
    <xf numFmtId="0" fontId="8" fillId="0" borderId="0" xfId="0" applyFont="1" applyAlignment="1">
      <alignment horizontal="center" vertical="center"/>
    </xf>
    <xf numFmtId="0" fontId="0" fillId="0" borderId="0" xfId="0"/>
    <xf numFmtId="0" fontId="16" fillId="0" borderId="15" xfId="0" applyFont="1" applyBorder="1" applyAlignment="1">
      <alignment horizontal="center" vertical="center" wrapText="1"/>
    </xf>
    <xf numFmtId="0" fontId="2" fillId="0" borderId="11" xfId="0" applyFont="1" applyBorder="1" applyAlignment="1">
      <alignment horizontal="center" vertical="center" wrapText="1"/>
    </xf>
    <xf numFmtId="49" fontId="2" fillId="0" borderId="14" xfId="0" applyNumberFormat="1" applyFont="1" applyBorder="1" applyAlignment="1">
      <alignment horizontal="center" vertical="top" wrapText="1"/>
    </xf>
    <xf numFmtId="0" fontId="0" fillId="0" borderId="24" xfId="0" applyBorder="1"/>
    <xf numFmtId="0" fontId="0" fillId="0" borderId="25" xfId="0" applyBorder="1"/>
    <xf numFmtId="49" fontId="2" fillId="0" borderId="14" xfId="0" applyNumberFormat="1" applyFont="1" applyBorder="1" applyAlignment="1">
      <alignment vertical="top" wrapText="1"/>
    </xf>
    <xf numFmtId="0" fontId="2" fillId="0" borderId="15" xfId="4" applyFont="1" applyBorder="1" applyAlignment="1">
      <alignment horizontal="right" vertical="center" wrapText="1"/>
    </xf>
    <xf numFmtId="0" fontId="2" fillId="0" borderId="15" xfId="4" applyFont="1" applyBorder="1" applyAlignment="1">
      <alignment horizontal="left" vertical="center" wrapText="1"/>
    </xf>
    <xf numFmtId="0" fontId="2" fillId="0" borderId="15" xfId="4" applyFont="1" applyBorder="1" applyAlignment="1">
      <alignment horizontal="left" vertical="center"/>
    </xf>
    <xf numFmtId="0" fontId="2" fillId="0" borderId="0" xfId="4" applyFont="1" applyAlignment="1">
      <alignment horizontal="center" vertical="center"/>
    </xf>
    <xf numFmtId="0" fontId="11" fillId="0" borderId="0" xfId="5"/>
    <xf numFmtId="0" fontId="2" fillId="0" borderId="0" xfId="4" applyFont="1" applyAlignment="1">
      <alignment horizontal="center" vertical="center" wrapText="1"/>
    </xf>
    <xf numFmtId="0" fontId="17" fillId="0" borderId="15" xfId="4" applyFont="1" applyBorder="1" applyAlignment="1">
      <alignment horizontal="center" wrapText="1"/>
    </xf>
    <xf numFmtId="0" fontId="14" fillId="0" borderId="15" xfId="4" applyFont="1" applyBorder="1" applyAlignment="1">
      <alignment horizontal="left" vertical="center" indent="1" shrinkToFit="1"/>
    </xf>
    <xf numFmtId="0" fontId="2" fillId="0" borderId="15" xfId="4" applyFont="1" applyBorder="1" applyAlignment="1">
      <alignment horizontal="center" vertical="center"/>
    </xf>
    <xf numFmtId="0" fontId="14" fillId="0" borderId="14" xfId="4" applyFont="1" applyBorder="1" applyAlignment="1">
      <alignment horizontal="center" vertical="center" wrapText="1"/>
    </xf>
  </cellXfs>
  <cellStyles count="12">
    <cellStyle name="Currency" xfId="1" builtinId="4"/>
    <cellStyle name="Normal" xfId="0" builtinId="0"/>
    <cellStyle name="Normal 2" xfId="3" xr:uid="{00000000-0005-0000-0000-000003000000}"/>
    <cellStyle name="Normal 2 2" xfId="7" xr:uid="{00000000-0005-0000-0000-000007000000}"/>
    <cellStyle name="Normal 3" xfId="5" xr:uid="{00000000-0005-0000-0000-000005000000}"/>
    <cellStyle name="Normal 3 2" xfId="8" xr:uid="{00000000-0005-0000-0000-000008000000}"/>
    <cellStyle name="Normal 4" xfId="9" xr:uid="{00000000-0005-0000-0000-000009000000}"/>
    <cellStyle name="Normal 5" xfId="10" xr:uid="{00000000-0005-0000-0000-00000A000000}"/>
    <cellStyle name="Normal 6" xfId="11" xr:uid="{00000000-0005-0000-0000-00000B000000}"/>
    <cellStyle name="Normal 8" xfId="4" xr:uid="{00000000-0005-0000-0000-000004000000}"/>
    <cellStyle name="SAPBEXstdData" xfId="6" xr:uid="{00000000-0005-0000-0000-000006000000}"/>
    <cellStyle name="Style 1" xfId="2" xr:uid="{00000000-0005-0000-0000-000002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77"/>
  <sheetViews>
    <sheetView tabSelected="1" zoomScale="85" zoomScaleNormal="85" workbookViewId="0">
      <selection activeCell="I26" sqref="I26"/>
    </sheetView>
  </sheetViews>
  <sheetFormatPr defaultRowHeight="15" x14ac:dyDescent="0.25"/>
  <cols>
    <col min="1" max="1" width="25.7109375" customWidth="1"/>
    <col min="2" max="3" width="20.7109375" customWidth="1"/>
    <col min="4" max="4" width="26.7109375" customWidth="1"/>
    <col min="5" max="5" width="29.5703125" customWidth="1"/>
    <col min="6" max="6" width="9.5703125" customWidth="1"/>
    <col min="7" max="7" width="11.5703125" bestFit="1" customWidth="1"/>
    <col min="8" max="8" width="26.7109375" bestFit="1" customWidth="1"/>
    <col min="9" max="9" width="51" bestFit="1" customWidth="1"/>
    <col min="11" max="11" width="22.7109375" bestFit="1" customWidth="1"/>
    <col min="12" max="12" width="13" customWidth="1"/>
  </cols>
  <sheetData>
    <row r="1" spans="1:5" ht="39" customHeight="1" thickBot="1" x14ac:dyDescent="0.3">
      <c r="A1" s="132" t="s">
        <v>0</v>
      </c>
      <c r="B1" s="123"/>
      <c r="C1" s="123"/>
      <c r="D1" s="123"/>
      <c r="E1" s="124"/>
    </row>
    <row r="2" spans="1:5" ht="14.25" customHeight="1" thickBot="1" x14ac:dyDescent="0.3">
      <c r="A2" s="1"/>
      <c r="B2" s="2"/>
      <c r="C2" s="2"/>
      <c r="D2" s="94" t="s">
        <v>1</v>
      </c>
      <c r="E2" s="93" t="s">
        <v>2</v>
      </c>
    </row>
    <row r="3" spans="1:5" ht="15" customHeight="1" x14ac:dyDescent="0.25">
      <c r="A3" s="131" t="s">
        <v>3</v>
      </c>
      <c r="B3" s="130" t="s">
        <v>4</v>
      </c>
      <c r="C3" s="128" t="str">
        <f>"Reporting Week: "&amp;WEEKNUM(E4,1)</f>
        <v>Reporting Week: 25</v>
      </c>
      <c r="D3" s="3" t="s">
        <v>5</v>
      </c>
      <c r="E3" s="4" t="s">
        <v>6</v>
      </c>
    </row>
    <row r="4" spans="1:5" ht="15.75" customHeight="1" thickBot="1" x14ac:dyDescent="0.3">
      <c r="A4" s="129"/>
      <c r="B4" s="129"/>
      <c r="C4" s="129"/>
      <c r="D4" s="5" t="s">
        <v>7</v>
      </c>
      <c r="E4" s="6" t="s">
        <v>8</v>
      </c>
    </row>
    <row r="5" spans="1:5" ht="51" customHeight="1" thickBot="1" x14ac:dyDescent="0.3">
      <c r="A5" s="125" t="s">
        <v>9</v>
      </c>
      <c r="B5" s="124"/>
      <c r="C5" s="7"/>
      <c r="D5" s="8"/>
    </row>
    <row r="6" spans="1:5" ht="15.75" customHeight="1" x14ac:dyDescent="0.25">
      <c r="A6" s="9" t="s">
        <v>10</v>
      </c>
      <c r="B6" s="117">
        <v>27.7</v>
      </c>
      <c r="C6" s="10"/>
      <c r="D6" s="10"/>
    </row>
    <row r="7" spans="1:5" x14ac:dyDescent="0.25">
      <c r="A7" s="11" t="s">
        <v>11</v>
      </c>
      <c r="B7" s="118">
        <v>19.5</v>
      </c>
      <c r="C7" s="10"/>
      <c r="D7" s="10"/>
    </row>
    <row r="8" spans="1:5" x14ac:dyDescent="0.25">
      <c r="A8" s="11" t="s">
        <v>12</v>
      </c>
      <c r="B8" s="118">
        <v>20.8</v>
      </c>
      <c r="C8" s="10"/>
      <c r="D8" s="10"/>
    </row>
    <row r="9" spans="1:5" x14ac:dyDescent="0.25">
      <c r="A9" s="11" t="s">
        <v>13</v>
      </c>
      <c r="B9" s="118">
        <v>20.8</v>
      </c>
      <c r="C9" s="10"/>
      <c r="D9" s="10"/>
    </row>
    <row r="10" spans="1:5" x14ac:dyDescent="0.25">
      <c r="A10" s="11" t="s">
        <v>14</v>
      </c>
      <c r="B10" s="118">
        <v>20.6</v>
      </c>
      <c r="C10" s="10"/>
      <c r="D10" s="10"/>
    </row>
    <row r="11" spans="1:5" x14ac:dyDescent="0.25">
      <c r="A11" s="11" t="s">
        <v>15</v>
      </c>
      <c r="B11" s="118">
        <v>25.5</v>
      </c>
      <c r="C11" s="10"/>
      <c r="D11" s="10"/>
    </row>
    <row r="12" spans="1:5" x14ac:dyDescent="0.25">
      <c r="A12" s="11" t="s">
        <v>16</v>
      </c>
      <c r="B12" s="118">
        <v>20.9</v>
      </c>
      <c r="C12" s="10"/>
      <c r="D12" s="10"/>
    </row>
    <row r="13" spans="1:5" x14ac:dyDescent="0.25">
      <c r="A13" s="11" t="s">
        <v>17</v>
      </c>
      <c r="B13" s="118">
        <v>21.8</v>
      </c>
      <c r="C13" s="10"/>
      <c r="D13" s="10"/>
    </row>
    <row r="14" spans="1:5" ht="30" customHeight="1" thickBot="1" x14ac:dyDescent="0.3">
      <c r="B14" s="12"/>
    </row>
    <row r="15" spans="1:5" ht="78" customHeight="1" thickBot="1" x14ac:dyDescent="0.3">
      <c r="A15" s="126" t="s">
        <v>18</v>
      </c>
      <c r="B15" s="127"/>
      <c r="C15" s="15"/>
      <c r="D15" s="16"/>
    </row>
    <row r="16" spans="1:5" ht="30" customHeight="1" thickBot="1" x14ac:dyDescent="0.3">
      <c r="A16" s="51" t="s">
        <v>19</v>
      </c>
      <c r="B16" s="43" t="s">
        <v>20</v>
      </c>
      <c r="C16" s="15"/>
      <c r="D16" s="16"/>
    </row>
    <row r="17" spans="1:10" x14ac:dyDescent="0.25">
      <c r="A17" s="97" t="s">
        <v>21</v>
      </c>
      <c r="B17" s="116">
        <v>20.026720000000001</v>
      </c>
      <c r="C17" s="17"/>
      <c r="D17" s="25"/>
      <c r="E17" s="25"/>
      <c r="F17" s="25"/>
      <c r="G17" s="25"/>
      <c r="H17" s="25"/>
    </row>
    <row r="18" spans="1:10" x14ac:dyDescent="0.25">
      <c r="A18" s="18" t="s">
        <v>22</v>
      </c>
      <c r="B18" s="116">
        <v>14.209414000000001</v>
      </c>
      <c r="C18" s="17"/>
      <c r="D18" s="25"/>
      <c r="E18" s="25"/>
      <c r="F18" s="25"/>
      <c r="G18" s="25"/>
      <c r="H18" s="25"/>
    </row>
    <row r="19" spans="1:10" x14ac:dyDescent="0.25">
      <c r="A19" s="18" t="s">
        <v>23</v>
      </c>
      <c r="B19" s="116">
        <v>38.909593000000001</v>
      </c>
      <c r="C19" s="17"/>
      <c r="D19" s="25"/>
      <c r="E19" s="25"/>
      <c r="F19" s="25"/>
    </row>
    <row r="20" spans="1:10" x14ac:dyDescent="0.25">
      <c r="A20" s="18" t="s">
        <v>24</v>
      </c>
      <c r="B20" s="116">
        <v>32.236462000000003</v>
      </c>
      <c r="C20" s="17"/>
      <c r="D20" s="25"/>
      <c r="E20" s="25"/>
      <c r="F20" s="25"/>
      <c r="G20" s="25"/>
      <c r="H20" s="25"/>
    </row>
    <row r="21" spans="1:10" x14ac:dyDescent="0.25">
      <c r="A21" s="18" t="s">
        <v>25</v>
      </c>
      <c r="B21" s="116">
        <v>5.9916330000000002</v>
      </c>
      <c r="C21" s="17"/>
      <c r="D21" s="25"/>
      <c r="E21" s="25"/>
      <c r="F21" s="25"/>
      <c r="G21" s="25"/>
      <c r="H21" s="25"/>
    </row>
    <row r="22" spans="1:10" x14ac:dyDescent="0.25">
      <c r="A22" s="18" t="s">
        <v>26</v>
      </c>
      <c r="B22" s="116">
        <v>9.9395749999999996</v>
      </c>
      <c r="C22" s="17"/>
      <c r="D22" s="25"/>
      <c r="E22" s="25"/>
      <c r="F22" s="25"/>
      <c r="G22" s="25"/>
      <c r="H22" s="25"/>
    </row>
    <row r="23" spans="1:10" x14ac:dyDescent="0.25">
      <c r="A23" s="18" t="s">
        <v>27</v>
      </c>
      <c r="B23" s="116">
        <v>16.903341000000001</v>
      </c>
      <c r="C23" s="17"/>
      <c r="D23" s="25"/>
      <c r="E23" s="25"/>
      <c r="F23" s="25"/>
      <c r="G23" s="25"/>
      <c r="H23" s="25"/>
    </row>
    <row r="24" spans="1:10" x14ac:dyDescent="0.25">
      <c r="A24" s="18" t="s">
        <v>28</v>
      </c>
      <c r="B24" s="116">
        <v>18.594090999999999</v>
      </c>
      <c r="C24" s="17"/>
      <c r="D24" s="25"/>
      <c r="E24" s="25"/>
      <c r="F24" s="25"/>
      <c r="G24" s="25"/>
      <c r="H24" s="25"/>
      <c r="I24" s="7"/>
      <c r="J24" s="7"/>
    </row>
    <row r="25" spans="1:10" x14ac:dyDescent="0.25">
      <c r="A25" s="18" t="s">
        <v>29</v>
      </c>
      <c r="B25" s="116">
        <v>34.579669000000003</v>
      </c>
      <c r="C25" s="17"/>
      <c r="D25" s="25"/>
      <c r="E25" s="25"/>
      <c r="F25" s="25"/>
      <c r="G25" s="25"/>
      <c r="H25" s="25"/>
      <c r="I25" s="7"/>
      <c r="J25" s="7"/>
    </row>
    <row r="26" spans="1:10" x14ac:dyDescent="0.25">
      <c r="A26" s="18" t="s">
        <v>30</v>
      </c>
      <c r="B26" s="116">
        <v>22.190996999999999</v>
      </c>
      <c r="C26" s="17"/>
      <c r="D26" s="25"/>
      <c r="E26" s="25"/>
      <c r="F26" s="25"/>
      <c r="G26" s="25"/>
      <c r="H26" s="25"/>
    </row>
    <row r="27" spans="1:10" x14ac:dyDescent="0.25">
      <c r="A27" s="18" t="s">
        <v>17</v>
      </c>
      <c r="B27" s="116">
        <v>22.049030999999999</v>
      </c>
      <c r="C27" s="17"/>
      <c r="F27" s="25"/>
      <c r="G27" s="25"/>
      <c r="H27" s="25"/>
    </row>
    <row r="28" spans="1:10" ht="30" customHeight="1" thickBot="1" x14ac:dyDescent="0.3">
      <c r="B28" s="91"/>
    </row>
    <row r="29" spans="1:10" ht="45" customHeight="1" thickBot="1" x14ac:dyDescent="0.3">
      <c r="A29" s="125" t="s">
        <v>31</v>
      </c>
      <c r="B29" s="124"/>
      <c r="C29" s="7"/>
      <c r="D29" s="8"/>
    </row>
    <row r="30" spans="1:10" x14ac:dyDescent="0.25">
      <c r="A30" s="19" t="s">
        <v>32</v>
      </c>
      <c r="B30" s="23">
        <v>3524</v>
      </c>
      <c r="C30" s="20"/>
      <c r="D30" s="20"/>
    </row>
    <row r="31" spans="1:10" x14ac:dyDescent="0.25">
      <c r="A31" s="21" t="s">
        <v>33</v>
      </c>
      <c r="B31" s="23">
        <v>21020</v>
      </c>
      <c r="C31" s="20"/>
      <c r="D31" s="20"/>
    </row>
    <row r="32" spans="1:10" x14ac:dyDescent="0.25">
      <c r="A32" s="21" t="s">
        <v>34</v>
      </c>
      <c r="B32" s="23">
        <v>4245</v>
      </c>
      <c r="C32" s="20"/>
      <c r="D32" s="20"/>
    </row>
    <row r="33" spans="1:9" x14ac:dyDescent="0.25">
      <c r="A33" s="21" t="s">
        <v>10</v>
      </c>
      <c r="B33" s="23">
        <v>1301</v>
      </c>
      <c r="C33" s="20"/>
      <c r="D33" s="20"/>
    </row>
    <row r="34" spans="1:9" x14ac:dyDescent="0.25">
      <c r="A34" s="21" t="s">
        <v>35</v>
      </c>
      <c r="B34" s="23">
        <v>2270</v>
      </c>
      <c r="C34" s="20"/>
      <c r="D34" s="20"/>
    </row>
    <row r="35" spans="1:9" x14ac:dyDescent="0.25">
      <c r="A35" s="21" t="s">
        <v>36</v>
      </c>
      <c r="B35" s="23">
        <v>1306</v>
      </c>
      <c r="C35" s="20"/>
      <c r="D35" s="20"/>
    </row>
    <row r="36" spans="1:9" x14ac:dyDescent="0.25">
      <c r="A36" s="21" t="s">
        <v>37</v>
      </c>
      <c r="B36" s="23">
        <v>15663</v>
      </c>
      <c r="C36" s="20"/>
      <c r="D36" s="20"/>
    </row>
    <row r="37" spans="1:9" x14ac:dyDescent="0.25">
      <c r="A37" s="21" t="s">
        <v>38</v>
      </c>
      <c r="B37" s="23">
        <v>1803</v>
      </c>
      <c r="C37" s="20"/>
      <c r="D37" s="20"/>
    </row>
    <row r="38" spans="1:9" x14ac:dyDescent="0.25">
      <c r="A38" s="21" t="s">
        <v>39</v>
      </c>
      <c r="B38" s="109">
        <f>SUM(B30:B37)</f>
        <v>51132</v>
      </c>
      <c r="C38" s="20"/>
      <c r="D38" s="20"/>
    </row>
    <row r="39" spans="1:9" ht="30" customHeight="1" thickBot="1" x14ac:dyDescent="0.3"/>
    <row r="40" spans="1:9" ht="44.25" customHeight="1" thickBot="1" x14ac:dyDescent="0.3">
      <c r="A40" s="125" t="s">
        <v>40</v>
      </c>
      <c r="B40" s="124"/>
      <c r="C40" s="13"/>
      <c r="D40" s="14"/>
    </row>
    <row r="41" spans="1:9" x14ac:dyDescent="0.25">
      <c r="A41" s="19" t="s">
        <v>11</v>
      </c>
      <c r="B41" s="110">
        <v>18.7</v>
      </c>
      <c r="C41" s="17"/>
      <c r="D41" s="17"/>
    </row>
    <row r="42" spans="1:9" x14ac:dyDescent="0.25">
      <c r="A42" s="21" t="s">
        <v>12</v>
      </c>
      <c r="B42" s="111" t="s">
        <v>41</v>
      </c>
      <c r="C42" s="17"/>
      <c r="D42" s="17"/>
    </row>
    <row r="43" spans="1:9" x14ac:dyDescent="0.25">
      <c r="A43" s="21" t="s">
        <v>13</v>
      </c>
      <c r="B43" s="111" t="s">
        <v>41</v>
      </c>
      <c r="C43" s="17"/>
      <c r="D43" s="17"/>
    </row>
    <row r="44" spans="1:9" x14ac:dyDescent="0.25">
      <c r="A44" s="21" t="s">
        <v>42</v>
      </c>
      <c r="B44" s="111">
        <v>13.5</v>
      </c>
      <c r="C44" s="17"/>
      <c r="D44" s="17"/>
    </row>
    <row r="45" spans="1:9" x14ac:dyDescent="0.25">
      <c r="A45" s="21" t="s">
        <v>15</v>
      </c>
      <c r="B45" s="110">
        <v>10.3</v>
      </c>
      <c r="C45" s="17"/>
      <c r="D45" s="17"/>
    </row>
    <row r="46" spans="1:9" x14ac:dyDescent="0.25">
      <c r="A46" s="21" t="s">
        <v>43</v>
      </c>
      <c r="B46" s="110">
        <v>10.8</v>
      </c>
      <c r="C46" s="17"/>
      <c r="D46" s="17"/>
    </row>
    <row r="47" spans="1:9" ht="30.75" customHeight="1" thickBot="1" x14ac:dyDescent="0.3">
      <c r="B47" s="37"/>
      <c r="I47" s="112"/>
    </row>
    <row r="48" spans="1:9" ht="57" customHeight="1" thickBot="1" x14ac:dyDescent="0.3">
      <c r="A48" s="122" t="s">
        <v>44</v>
      </c>
      <c r="B48" s="123"/>
      <c r="C48" s="123"/>
      <c r="D48" s="123"/>
      <c r="E48" s="124"/>
    </row>
    <row r="49" spans="1:5" ht="15.75" customHeight="1" thickBot="1" x14ac:dyDescent="0.3">
      <c r="A49" s="133" t="s">
        <v>45</v>
      </c>
      <c r="B49" s="125" t="s">
        <v>46</v>
      </c>
      <c r="C49" s="123"/>
      <c r="D49" s="124"/>
      <c r="E49" s="135" t="s">
        <v>39</v>
      </c>
    </row>
    <row r="50" spans="1:5" ht="15.75" customHeight="1" thickBot="1" x14ac:dyDescent="0.3">
      <c r="A50" s="134"/>
      <c r="B50" s="22" t="s">
        <v>47</v>
      </c>
      <c r="C50" s="22" t="s">
        <v>48</v>
      </c>
      <c r="D50" s="98" t="s">
        <v>38</v>
      </c>
      <c r="E50" s="129"/>
    </row>
    <row r="51" spans="1:5" x14ac:dyDescent="0.25">
      <c r="A51" s="9" t="s">
        <v>10</v>
      </c>
      <c r="B51" s="120">
        <v>0</v>
      </c>
      <c r="C51" s="120">
        <v>0</v>
      </c>
      <c r="D51" s="120">
        <v>1</v>
      </c>
      <c r="E51" s="119">
        <f t="shared" ref="E51:E59" si="0">SUM(B51:D51)</f>
        <v>1</v>
      </c>
    </row>
    <row r="52" spans="1:5" x14ac:dyDescent="0.25">
      <c r="A52" s="11" t="s">
        <v>11</v>
      </c>
      <c r="B52" s="120">
        <v>0</v>
      </c>
      <c r="C52" s="121">
        <v>0</v>
      </c>
      <c r="D52" s="120">
        <v>2</v>
      </c>
      <c r="E52" s="119">
        <f t="shared" si="0"/>
        <v>2</v>
      </c>
    </row>
    <row r="53" spans="1:5" x14ac:dyDescent="0.25">
      <c r="A53" s="11" t="s">
        <v>12</v>
      </c>
      <c r="B53" s="120">
        <v>0</v>
      </c>
      <c r="C53" s="121">
        <v>0</v>
      </c>
      <c r="D53" s="120">
        <v>1</v>
      </c>
      <c r="E53" s="119">
        <f t="shared" si="0"/>
        <v>1</v>
      </c>
    </row>
    <row r="54" spans="1:5" x14ac:dyDescent="0.25">
      <c r="A54" s="11" t="s">
        <v>13</v>
      </c>
      <c r="B54" s="120">
        <v>0</v>
      </c>
      <c r="C54" s="121">
        <v>0</v>
      </c>
      <c r="D54" s="120">
        <v>0</v>
      </c>
      <c r="E54" s="119">
        <f t="shared" si="0"/>
        <v>0</v>
      </c>
    </row>
    <row r="55" spans="1:5" x14ac:dyDescent="0.25">
      <c r="A55" s="11" t="s">
        <v>14</v>
      </c>
      <c r="B55" s="120">
        <v>0</v>
      </c>
      <c r="C55" s="121">
        <v>0</v>
      </c>
      <c r="D55" s="120">
        <v>0</v>
      </c>
      <c r="E55" s="119">
        <f t="shared" si="0"/>
        <v>0</v>
      </c>
    </row>
    <row r="56" spans="1:5" x14ac:dyDescent="0.25">
      <c r="A56" s="11" t="s">
        <v>15</v>
      </c>
      <c r="B56" s="120">
        <v>0</v>
      </c>
      <c r="C56" s="121">
        <v>0</v>
      </c>
      <c r="D56" s="120">
        <v>0</v>
      </c>
      <c r="E56" s="119">
        <f t="shared" si="0"/>
        <v>0</v>
      </c>
    </row>
    <row r="57" spans="1:5" x14ac:dyDescent="0.25">
      <c r="A57" s="11" t="s">
        <v>49</v>
      </c>
      <c r="B57" s="120">
        <v>0</v>
      </c>
      <c r="C57" s="121">
        <v>0</v>
      </c>
      <c r="D57" s="120">
        <v>2</v>
      </c>
      <c r="E57" s="119">
        <f t="shared" si="0"/>
        <v>2</v>
      </c>
    </row>
    <row r="58" spans="1:5" x14ac:dyDescent="0.25">
      <c r="A58" s="11" t="s">
        <v>16</v>
      </c>
      <c r="B58" s="120">
        <v>0</v>
      </c>
      <c r="C58" s="121">
        <v>0</v>
      </c>
      <c r="D58" s="120">
        <v>6</v>
      </c>
      <c r="E58" s="119">
        <f t="shared" si="0"/>
        <v>6</v>
      </c>
    </row>
    <row r="59" spans="1:5" x14ac:dyDescent="0.25">
      <c r="A59" s="11" t="s">
        <v>39</v>
      </c>
      <c r="B59" s="24">
        <f>SUM(B51:B58)</f>
        <v>0</v>
      </c>
      <c r="C59" s="24">
        <f>SUM(C51:C58)</f>
        <v>0</v>
      </c>
      <c r="D59" s="24">
        <f>SUM(D51:D58)</f>
        <v>12</v>
      </c>
      <c r="E59" s="119">
        <f t="shared" si="0"/>
        <v>12</v>
      </c>
    </row>
    <row r="60" spans="1:5" ht="30" customHeight="1" thickBot="1" x14ac:dyDescent="0.3">
      <c r="C60" s="13"/>
    </row>
    <row r="61" spans="1:5" ht="36" customHeight="1" thickBot="1" x14ac:dyDescent="0.3">
      <c r="A61" s="125" t="s">
        <v>50</v>
      </c>
      <c r="B61" s="123"/>
      <c r="C61" s="124"/>
    </row>
    <row r="62" spans="1:5" x14ac:dyDescent="0.25">
      <c r="A62" s="99"/>
      <c r="B62" s="100" t="s">
        <v>51</v>
      </c>
      <c r="C62" s="101" t="s">
        <v>52</v>
      </c>
    </row>
    <row r="63" spans="1:5" x14ac:dyDescent="0.25">
      <c r="A63" s="21" t="s">
        <v>10</v>
      </c>
      <c r="B63" s="113">
        <v>11</v>
      </c>
      <c r="C63" s="114">
        <v>3</v>
      </c>
    </row>
    <row r="64" spans="1:5" x14ac:dyDescent="0.25">
      <c r="A64" s="21" t="s">
        <v>53</v>
      </c>
      <c r="B64" s="113">
        <v>223</v>
      </c>
      <c r="C64" s="114">
        <v>159</v>
      </c>
    </row>
    <row r="65" spans="1:4" x14ac:dyDescent="0.25">
      <c r="A65" s="21" t="s">
        <v>54</v>
      </c>
      <c r="B65" s="114">
        <v>38</v>
      </c>
      <c r="C65" s="114">
        <v>20</v>
      </c>
    </row>
    <row r="66" spans="1:4" x14ac:dyDescent="0.25">
      <c r="A66" s="21" t="s">
        <v>55</v>
      </c>
      <c r="B66" s="114">
        <v>5</v>
      </c>
      <c r="C66" s="113">
        <v>6</v>
      </c>
    </row>
    <row r="67" spans="1:4" x14ac:dyDescent="0.25">
      <c r="A67" s="21" t="s">
        <v>56</v>
      </c>
      <c r="B67" s="37">
        <v>58</v>
      </c>
      <c r="C67" s="114" t="s">
        <v>41</v>
      </c>
    </row>
    <row r="68" spans="1:4" x14ac:dyDescent="0.25">
      <c r="A68" s="21" t="s">
        <v>57</v>
      </c>
      <c r="B68" s="114">
        <v>6</v>
      </c>
      <c r="C68" s="113">
        <v>20</v>
      </c>
    </row>
    <row r="69" spans="1:4" x14ac:dyDescent="0.25">
      <c r="A69" s="21" t="s">
        <v>58</v>
      </c>
      <c r="B69" s="113">
        <v>15</v>
      </c>
      <c r="C69" s="113">
        <v>47</v>
      </c>
    </row>
    <row r="70" spans="1:4" ht="60.75" customHeight="1" x14ac:dyDescent="0.25">
      <c r="A70" s="11" t="s">
        <v>59</v>
      </c>
      <c r="B70" s="113">
        <v>186</v>
      </c>
      <c r="C70" s="114">
        <v>367</v>
      </c>
    </row>
    <row r="71" spans="1:4" x14ac:dyDescent="0.25">
      <c r="A71" s="21" t="s">
        <v>60</v>
      </c>
      <c r="B71" s="113">
        <v>771</v>
      </c>
      <c r="C71" s="113">
        <v>1136</v>
      </c>
    </row>
    <row r="77" spans="1:4" x14ac:dyDescent="0.25">
      <c r="D77" t="s">
        <v>61</v>
      </c>
    </row>
  </sheetData>
  <mergeCells count="13">
    <mergeCell ref="A61:C61"/>
    <mergeCell ref="A5:B5"/>
    <mergeCell ref="B49:D49"/>
    <mergeCell ref="A1:E1"/>
    <mergeCell ref="A49:A50"/>
    <mergeCell ref="A40:B40"/>
    <mergeCell ref="E49:E50"/>
    <mergeCell ref="A48:E48"/>
    <mergeCell ref="A29:B29"/>
    <mergeCell ref="A15:B15"/>
    <mergeCell ref="C3:C4"/>
    <mergeCell ref="B3:B4"/>
    <mergeCell ref="A3:A4"/>
  </mergeCells>
  <pageMargins left="0.7" right="0.7" top="0.75" bottom="0.75" header="0.3" footer="0.3"/>
  <pageSetup scale="64" fitToHeight="2" orientation="landscape" r:id="rId1"/>
  <headerFooter>
    <oddFooter>&amp;CPage &amp;P of &amp;N</oddFooter>
  </headerFooter>
  <rowBreaks count="1" manualBreakCount="1">
    <brk id="39"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S152"/>
  <sheetViews>
    <sheetView zoomScale="85" zoomScaleNormal="85" workbookViewId="0">
      <selection activeCell="B52" sqref="B52"/>
    </sheetView>
  </sheetViews>
  <sheetFormatPr defaultRowHeight="15" x14ac:dyDescent="0.25"/>
  <cols>
    <col min="1" max="1" width="25.7109375" customWidth="1"/>
    <col min="2" max="2" width="41.7109375" customWidth="1"/>
    <col min="3" max="3" width="43" customWidth="1"/>
    <col min="4" max="4" width="44.42578125" customWidth="1"/>
    <col min="5" max="5" width="28" customWidth="1"/>
    <col min="6" max="6" width="10.7109375" customWidth="1"/>
    <col min="7" max="7" width="11" customWidth="1"/>
    <col min="11" max="11" width="10.7109375" bestFit="1" customWidth="1"/>
  </cols>
  <sheetData>
    <row r="1" spans="1:11" ht="48" customHeight="1" thickBot="1" x14ac:dyDescent="0.3">
      <c r="A1" s="139" t="s">
        <v>0</v>
      </c>
      <c r="B1" s="123"/>
      <c r="C1" s="123"/>
      <c r="D1" s="123"/>
      <c r="E1" s="124"/>
      <c r="F1" s="25"/>
      <c r="G1" s="25"/>
      <c r="H1" s="25"/>
      <c r="I1" s="25"/>
      <c r="J1" s="25"/>
      <c r="K1" s="25"/>
    </row>
    <row r="2" spans="1:11" ht="15.75" customHeight="1" thickBot="1" x14ac:dyDescent="0.3">
      <c r="D2" s="92" t="s">
        <v>1</v>
      </c>
      <c r="E2" s="93" t="str">
        <f>'Rail Service (Item Nos. 1-6)'!E2</f>
        <v>Expiration Date: 7/31/2027</v>
      </c>
    </row>
    <row r="3" spans="1:11" ht="15" customHeight="1" x14ac:dyDescent="0.25">
      <c r="A3" s="131" t="str">
        <f>'Rail Service (Item Nos. 1-6)'!A3</f>
        <v>Railroad: CPKC</v>
      </c>
      <c r="B3" s="125" t="str">
        <f>'Rail Service (Item Nos. 1-6)'!B3:B4</f>
        <v>Year: 2026</v>
      </c>
      <c r="C3" s="125" t="str">
        <f>'Rail Service (Item Nos. 1-6)'!C3:C4</f>
        <v>Reporting Week: 25</v>
      </c>
      <c r="D3" s="26" t="s">
        <v>5</v>
      </c>
      <c r="E3" s="4" t="s">
        <v>6</v>
      </c>
      <c r="F3" s="13"/>
      <c r="G3" s="15"/>
      <c r="H3" s="15"/>
      <c r="I3" s="13"/>
      <c r="K3" s="27"/>
    </row>
    <row r="4" spans="1:11" ht="15.75" customHeight="1" thickBot="1" x14ac:dyDescent="0.3">
      <c r="A4" s="129"/>
      <c r="B4" s="129"/>
      <c r="C4" s="129"/>
      <c r="D4" s="28" t="s">
        <v>7</v>
      </c>
      <c r="E4" s="6" t="s">
        <v>8</v>
      </c>
      <c r="F4" s="13"/>
      <c r="G4" s="15"/>
      <c r="H4" s="15"/>
      <c r="I4" s="13"/>
      <c r="K4" s="27"/>
    </row>
    <row r="5" spans="1:11" ht="15.75" customHeight="1" thickBot="1" x14ac:dyDescent="0.3">
      <c r="A5" s="14"/>
      <c r="B5" s="14"/>
    </row>
    <row r="6" spans="1:11" ht="125.25" customHeight="1" thickBot="1" x14ac:dyDescent="0.3">
      <c r="A6" s="136" t="s">
        <v>62</v>
      </c>
      <c r="B6" s="123"/>
      <c r="C6" s="123"/>
      <c r="D6" s="124"/>
    </row>
    <row r="7" spans="1:11" ht="15.75" customHeight="1" thickBot="1" x14ac:dyDescent="0.3"/>
    <row r="8" spans="1:11" ht="70.5" customHeight="1" thickBot="1" x14ac:dyDescent="0.3">
      <c r="A8" s="98" t="s">
        <v>63</v>
      </c>
      <c r="B8" s="98" t="s">
        <v>64</v>
      </c>
      <c r="C8" s="22" t="s">
        <v>65</v>
      </c>
      <c r="D8" s="22" t="s">
        <v>66</v>
      </c>
      <c r="E8" s="15"/>
      <c r="F8" s="15"/>
      <c r="G8" s="15"/>
      <c r="H8" s="29"/>
      <c r="I8" s="29"/>
    </row>
    <row r="9" spans="1:11" ht="15.75" customHeight="1" x14ac:dyDescent="0.25">
      <c r="A9" s="30" t="s">
        <v>67</v>
      </c>
      <c r="B9" s="30">
        <v>0</v>
      </c>
      <c r="C9" s="30">
        <v>0</v>
      </c>
      <c r="D9" s="30">
        <v>0</v>
      </c>
      <c r="I9" s="31"/>
    </row>
    <row r="10" spans="1:11" x14ac:dyDescent="0.25">
      <c r="A10" s="32" t="s">
        <v>68</v>
      </c>
      <c r="B10" s="30">
        <v>0</v>
      </c>
      <c r="C10" s="30">
        <v>0</v>
      </c>
      <c r="D10" s="30">
        <v>0</v>
      </c>
    </row>
    <row r="11" spans="1:11" x14ac:dyDescent="0.25">
      <c r="A11" s="32" t="s">
        <v>69</v>
      </c>
      <c r="B11" s="30">
        <v>0</v>
      </c>
      <c r="C11" s="30">
        <v>0</v>
      </c>
      <c r="D11" s="30">
        <v>0</v>
      </c>
    </row>
    <row r="12" spans="1:11" x14ac:dyDescent="0.25">
      <c r="A12" s="32" t="s">
        <v>70</v>
      </c>
      <c r="B12" s="30">
        <v>0</v>
      </c>
      <c r="C12" s="30">
        <v>0</v>
      </c>
      <c r="D12" s="30">
        <v>0</v>
      </c>
    </row>
    <row r="13" spans="1:11" x14ac:dyDescent="0.25">
      <c r="A13" s="32" t="s">
        <v>71</v>
      </c>
      <c r="B13" s="30">
        <v>0</v>
      </c>
      <c r="C13" s="30">
        <v>0</v>
      </c>
      <c r="D13" s="30">
        <v>0</v>
      </c>
    </row>
    <row r="14" spans="1:11" x14ac:dyDescent="0.25">
      <c r="A14" s="32" t="s">
        <v>72</v>
      </c>
      <c r="B14" s="30">
        <v>0</v>
      </c>
      <c r="C14" s="30">
        <v>0</v>
      </c>
      <c r="D14" s="30">
        <v>0</v>
      </c>
    </row>
    <row r="15" spans="1:11" x14ac:dyDescent="0.25">
      <c r="A15" s="32" t="s">
        <v>73</v>
      </c>
      <c r="B15" s="30">
        <v>0</v>
      </c>
      <c r="C15" s="30">
        <v>0</v>
      </c>
      <c r="D15" s="30">
        <v>0</v>
      </c>
    </row>
    <row r="16" spans="1:11" x14ac:dyDescent="0.25">
      <c r="A16" s="32" t="s">
        <v>74</v>
      </c>
      <c r="B16" s="30">
        <v>0</v>
      </c>
      <c r="C16" s="30">
        <v>0</v>
      </c>
      <c r="D16" s="30">
        <v>0</v>
      </c>
    </row>
    <row r="17" spans="1:4" x14ac:dyDescent="0.25">
      <c r="A17" s="32" t="s">
        <v>75</v>
      </c>
      <c r="B17" s="30">
        <v>0</v>
      </c>
      <c r="C17" s="30">
        <v>0</v>
      </c>
      <c r="D17" s="30">
        <v>0</v>
      </c>
    </row>
    <row r="18" spans="1:4" x14ac:dyDescent="0.25">
      <c r="A18" s="32" t="s">
        <v>76</v>
      </c>
      <c r="B18" s="30">
        <v>0</v>
      </c>
      <c r="C18" s="30">
        <v>0</v>
      </c>
      <c r="D18" s="30">
        <v>0</v>
      </c>
    </row>
    <row r="19" spans="1:4" x14ac:dyDescent="0.25">
      <c r="A19" s="32" t="s">
        <v>77</v>
      </c>
      <c r="B19" s="30">
        <v>0</v>
      </c>
      <c r="C19" s="30">
        <v>0</v>
      </c>
      <c r="D19" s="30">
        <v>0</v>
      </c>
    </row>
    <row r="20" spans="1:4" x14ac:dyDescent="0.25">
      <c r="A20" s="32" t="s">
        <v>78</v>
      </c>
      <c r="B20" s="30">
        <v>0</v>
      </c>
      <c r="C20" s="30">
        <v>0</v>
      </c>
      <c r="D20" s="30">
        <v>0</v>
      </c>
    </row>
    <row r="21" spans="1:4" x14ac:dyDescent="0.25">
      <c r="A21" s="32" t="s">
        <v>79</v>
      </c>
      <c r="B21" s="30">
        <v>0</v>
      </c>
      <c r="C21" s="30">
        <v>0</v>
      </c>
      <c r="D21" s="30">
        <v>0</v>
      </c>
    </row>
    <row r="22" spans="1:4" x14ac:dyDescent="0.25">
      <c r="A22" s="32" t="s">
        <v>80</v>
      </c>
      <c r="B22" s="30">
        <v>0</v>
      </c>
      <c r="C22" s="30">
        <v>0</v>
      </c>
      <c r="D22" s="30">
        <v>0</v>
      </c>
    </row>
    <row r="23" spans="1:4" x14ac:dyDescent="0.25">
      <c r="A23" s="32" t="s">
        <v>81</v>
      </c>
      <c r="B23" s="30">
        <v>0</v>
      </c>
      <c r="C23" s="30">
        <v>0</v>
      </c>
      <c r="D23" s="30">
        <v>0</v>
      </c>
    </row>
    <row r="24" spans="1:4" x14ac:dyDescent="0.25">
      <c r="A24" s="32" t="s">
        <v>82</v>
      </c>
      <c r="B24" s="30">
        <v>0</v>
      </c>
      <c r="C24" s="30">
        <v>0</v>
      </c>
      <c r="D24" s="30">
        <v>0</v>
      </c>
    </row>
    <row r="25" spans="1:4" x14ac:dyDescent="0.25">
      <c r="A25" s="32" t="s">
        <v>83</v>
      </c>
      <c r="B25" s="30">
        <v>0</v>
      </c>
      <c r="C25" s="30">
        <v>0</v>
      </c>
      <c r="D25" s="30">
        <v>0</v>
      </c>
    </row>
    <row r="26" spans="1:4" x14ac:dyDescent="0.25">
      <c r="A26" s="32" t="s">
        <v>84</v>
      </c>
      <c r="B26" s="30">
        <v>0</v>
      </c>
      <c r="C26" s="30">
        <v>0</v>
      </c>
      <c r="D26" s="30">
        <v>0</v>
      </c>
    </row>
    <row r="27" spans="1:4" x14ac:dyDescent="0.25">
      <c r="A27" s="32" t="s">
        <v>85</v>
      </c>
      <c r="B27" s="30">
        <v>0</v>
      </c>
      <c r="C27" s="30">
        <v>0</v>
      </c>
      <c r="D27" s="30">
        <v>0</v>
      </c>
    </row>
    <row r="28" spans="1:4" x14ac:dyDescent="0.25">
      <c r="A28" s="32" t="s">
        <v>86</v>
      </c>
      <c r="B28" s="30">
        <v>0</v>
      </c>
      <c r="C28" s="30">
        <v>0</v>
      </c>
      <c r="D28" s="30">
        <v>0</v>
      </c>
    </row>
    <row r="29" spans="1:4" x14ac:dyDescent="0.25">
      <c r="A29" s="32" t="s">
        <v>87</v>
      </c>
      <c r="B29" s="30">
        <v>1349</v>
      </c>
      <c r="C29" s="30">
        <v>1209</v>
      </c>
      <c r="D29" s="30">
        <v>140</v>
      </c>
    </row>
    <row r="30" spans="1:4" x14ac:dyDescent="0.25">
      <c r="A30" s="32" t="s">
        <v>88</v>
      </c>
      <c r="B30" s="30">
        <v>0</v>
      </c>
      <c r="C30" s="30">
        <v>0</v>
      </c>
      <c r="D30" s="30">
        <v>0</v>
      </c>
    </row>
    <row r="31" spans="1:4" x14ac:dyDescent="0.25">
      <c r="A31" s="32" t="s">
        <v>89</v>
      </c>
      <c r="B31" s="30">
        <v>0</v>
      </c>
      <c r="C31" s="30">
        <v>0</v>
      </c>
      <c r="D31" s="30">
        <v>0</v>
      </c>
    </row>
    <row r="32" spans="1:4" x14ac:dyDescent="0.25">
      <c r="A32" s="32" t="s">
        <v>90</v>
      </c>
      <c r="B32" s="30">
        <v>25</v>
      </c>
      <c r="C32" s="30">
        <v>0</v>
      </c>
      <c r="D32" s="30">
        <v>25</v>
      </c>
    </row>
    <row r="33" spans="1:4" x14ac:dyDescent="0.25">
      <c r="A33" s="32" t="s">
        <v>91</v>
      </c>
      <c r="B33" s="30">
        <v>0</v>
      </c>
      <c r="C33" s="30">
        <v>0</v>
      </c>
      <c r="D33" s="30">
        <v>0</v>
      </c>
    </row>
    <row r="34" spans="1:4" x14ac:dyDescent="0.25">
      <c r="A34" s="32" t="s">
        <v>92</v>
      </c>
      <c r="B34" s="30">
        <v>1111</v>
      </c>
      <c r="C34" s="30">
        <v>968</v>
      </c>
      <c r="D34" s="30">
        <v>143</v>
      </c>
    </row>
    <row r="35" spans="1:4" x14ac:dyDescent="0.25">
      <c r="A35" s="32" t="s">
        <v>93</v>
      </c>
      <c r="B35" s="30">
        <v>0</v>
      </c>
      <c r="C35" s="30">
        <v>0</v>
      </c>
      <c r="D35" s="30">
        <v>0</v>
      </c>
    </row>
    <row r="36" spans="1:4" x14ac:dyDescent="0.25">
      <c r="A36" s="32" t="s">
        <v>94</v>
      </c>
      <c r="B36" s="30">
        <v>0</v>
      </c>
      <c r="C36" s="30">
        <v>0</v>
      </c>
      <c r="D36" s="30">
        <v>0</v>
      </c>
    </row>
    <row r="37" spans="1:4" x14ac:dyDescent="0.25">
      <c r="A37" s="32" t="s">
        <v>95</v>
      </c>
      <c r="B37" s="30">
        <v>0</v>
      </c>
      <c r="C37" s="30">
        <v>0</v>
      </c>
      <c r="D37" s="30">
        <v>0</v>
      </c>
    </row>
    <row r="38" spans="1:4" x14ac:dyDescent="0.25">
      <c r="A38" s="32" t="s">
        <v>96</v>
      </c>
      <c r="B38" s="30">
        <v>0</v>
      </c>
      <c r="C38" s="30">
        <v>0</v>
      </c>
      <c r="D38" s="30">
        <v>0</v>
      </c>
    </row>
    <row r="39" spans="1:4" x14ac:dyDescent="0.25">
      <c r="A39" s="32" t="s">
        <v>97</v>
      </c>
      <c r="B39" s="30">
        <v>0</v>
      </c>
      <c r="C39" s="30">
        <v>0</v>
      </c>
      <c r="D39" s="30">
        <v>0</v>
      </c>
    </row>
    <row r="40" spans="1:4" x14ac:dyDescent="0.25">
      <c r="A40" s="32" t="s">
        <v>98</v>
      </c>
      <c r="B40" s="30">
        <v>0</v>
      </c>
      <c r="C40" s="30">
        <v>0</v>
      </c>
      <c r="D40" s="30">
        <v>0</v>
      </c>
    </row>
    <row r="41" spans="1:4" x14ac:dyDescent="0.25">
      <c r="A41" s="32" t="s">
        <v>99</v>
      </c>
      <c r="B41" s="30">
        <v>0</v>
      </c>
      <c r="C41" s="30">
        <v>0</v>
      </c>
      <c r="D41" s="30">
        <v>0</v>
      </c>
    </row>
    <row r="42" spans="1:4" x14ac:dyDescent="0.25">
      <c r="A42" s="32" t="s">
        <v>100</v>
      </c>
      <c r="B42" s="30">
        <v>0</v>
      </c>
      <c r="C42" s="30">
        <v>0</v>
      </c>
      <c r="D42" s="30">
        <v>0</v>
      </c>
    </row>
    <row r="43" spans="1:4" x14ac:dyDescent="0.25">
      <c r="A43" s="32" t="s">
        <v>101</v>
      </c>
      <c r="B43" s="30">
        <v>0</v>
      </c>
      <c r="C43" s="30">
        <v>0</v>
      </c>
      <c r="D43" s="30">
        <v>0</v>
      </c>
    </row>
    <row r="44" spans="1:4" x14ac:dyDescent="0.25">
      <c r="A44" s="32" t="s">
        <v>102</v>
      </c>
      <c r="B44" s="30">
        <v>0</v>
      </c>
      <c r="C44" s="30">
        <v>0</v>
      </c>
      <c r="D44" s="30">
        <v>0</v>
      </c>
    </row>
    <row r="45" spans="1:4" x14ac:dyDescent="0.25">
      <c r="A45" s="32" t="s">
        <v>103</v>
      </c>
      <c r="B45" s="30">
        <v>0</v>
      </c>
      <c r="C45" s="30">
        <v>0</v>
      </c>
      <c r="D45" s="30">
        <v>0</v>
      </c>
    </row>
    <row r="46" spans="1:4" x14ac:dyDescent="0.25">
      <c r="A46" s="32" t="s">
        <v>104</v>
      </c>
      <c r="B46" s="30">
        <v>0</v>
      </c>
      <c r="C46" s="30">
        <v>0</v>
      </c>
      <c r="D46" s="30">
        <v>0</v>
      </c>
    </row>
    <row r="47" spans="1:4" x14ac:dyDescent="0.25">
      <c r="A47" s="32" t="s">
        <v>105</v>
      </c>
      <c r="B47" s="30">
        <v>0</v>
      </c>
      <c r="C47" s="30">
        <v>0</v>
      </c>
      <c r="D47" s="30">
        <v>0</v>
      </c>
    </row>
    <row r="48" spans="1:4" x14ac:dyDescent="0.25">
      <c r="A48" s="32" t="s">
        <v>106</v>
      </c>
      <c r="B48" s="30">
        <v>0</v>
      </c>
      <c r="C48" s="30">
        <v>0</v>
      </c>
      <c r="D48" s="30">
        <v>0</v>
      </c>
    </row>
    <row r="49" spans="1:19" x14ac:dyDescent="0.25">
      <c r="A49" s="32" t="s">
        <v>107</v>
      </c>
      <c r="B49" s="30">
        <v>0</v>
      </c>
      <c r="C49" s="30">
        <v>0</v>
      </c>
      <c r="D49" s="30">
        <v>0</v>
      </c>
    </row>
    <row r="50" spans="1:19" x14ac:dyDescent="0.25">
      <c r="A50" s="32" t="s">
        <v>108</v>
      </c>
      <c r="B50" s="30">
        <v>0</v>
      </c>
      <c r="C50" s="30">
        <v>0</v>
      </c>
      <c r="D50" s="30">
        <v>0</v>
      </c>
    </row>
    <row r="51" spans="1:19" x14ac:dyDescent="0.25">
      <c r="A51" s="32" t="s">
        <v>109</v>
      </c>
      <c r="B51" s="30">
        <v>0</v>
      </c>
      <c r="C51" s="30">
        <v>0</v>
      </c>
      <c r="D51" s="30">
        <v>0</v>
      </c>
    </row>
    <row r="52" spans="1:19" x14ac:dyDescent="0.25">
      <c r="A52" s="32" t="s">
        <v>110</v>
      </c>
      <c r="B52" s="30">
        <v>0</v>
      </c>
      <c r="C52" s="30">
        <v>0</v>
      </c>
      <c r="D52" s="30">
        <v>0</v>
      </c>
    </row>
    <row r="53" spans="1:19" x14ac:dyDescent="0.25">
      <c r="A53" s="32" t="s">
        <v>111</v>
      </c>
      <c r="B53" s="30">
        <v>0</v>
      </c>
      <c r="C53" s="30">
        <v>0</v>
      </c>
      <c r="D53" s="30">
        <v>0</v>
      </c>
    </row>
    <row r="54" spans="1:19" x14ac:dyDescent="0.25">
      <c r="A54" s="32" t="s">
        <v>112</v>
      </c>
      <c r="B54" s="30">
        <v>135</v>
      </c>
      <c r="C54" s="30">
        <v>110</v>
      </c>
      <c r="D54" s="30">
        <v>25</v>
      </c>
    </row>
    <row r="55" spans="1:19" x14ac:dyDescent="0.25">
      <c r="A55" s="32" t="s">
        <v>113</v>
      </c>
      <c r="B55" s="30">
        <v>0</v>
      </c>
      <c r="C55" s="30">
        <v>0</v>
      </c>
      <c r="D55" s="30">
        <v>0</v>
      </c>
    </row>
    <row r="56" spans="1:19" x14ac:dyDescent="0.25">
      <c r="A56" s="32" t="s">
        <v>114</v>
      </c>
      <c r="B56" s="30">
        <v>0</v>
      </c>
      <c r="C56" s="30">
        <v>0</v>
      </c>
      <c r="D56" s="30">
        <v>0</v>
      </c>
    </row>
    <row r="57" spans="1:19" x14ac:dyDescent="0.25">
      <c r="A57" s="32" t="s">
        <v>115</v>
      </c>
      <c r="B57" s="30">
        <v>1328</v>
      </c>
      <c r="C57" s="30">
        <v>1086</v>
      </c>
      <c r="D57" s="30">
        <v>242</v>
      </c>
    </row>
    <row r="58" spans="1:19" x14ac:dyDescent="0.25">
      <c r="A58" s="32" t="s">
        <v>39</v>
      </c>
      <c r="B58" s="30">
        <f>SUM(B9:B57)</f>
        <v>3948</v>
      </c>
      <c r="C58" s="30">
        <f>SUM(C9:C57)</f>
        <v>3373</v>
      </c>
      <c r="D58" s="30">
        <f>SUM(D9:D57)</f>
        <v>575</v>
      </c>
    </row>
    <row r="62" spans="1:19" ht="31.5" customHeight="1" x14ac:dyDescent="0.25">
      <c r="A62" s="29"/>
      <c r="B62" s="14"/>
      <c r="C62" s="14"/>
      <c r="D62" s="14"/>
      <c r="E62" s="14"/>
      <c r="F62" s="14"/>
      <c r="G62" s="14"/>
      <c r="H62" s="14"/>
      <c r="I62" s="14"/>
      <c r="J62" s="14"/>
      <c r="K62" s="14"/>
      <c r="L62" s="14"/>
      <c r="M62" s="14"/>
      <c r="N62" s="14"/>
      <c r="O62" s="14"/>
      <c r="P62" s="14"/>
      <c r="Q62" s="14"/>
      <c r="R62" s="14"/>
      <c r="S62" s="14"/>
    </row>
    <row r="63" spans="1:19" x14ac:dyDescent="0.25">
      <c r="A63" s="33"/>
      <c r="B63" s="34"/>
      <c r="C63" s="34"/>
      <c r="D63" s="34"/>
      <c r="E63" s="34"/>
      <c r="F63" s="34"/>
      <c r="G63" s="34"/>
      <c r="H63" s="34"/>
      <c r="I63" s="34"/>
      <c r="J63" s="34"/>
      <c r="K63" s="34"/>
      <c r="L63" s="34"/>
      <c r="M63" s="34"/>
      <c r="N63" s="34"/>
      <c r="O63" s="34"/>
      <c r="P63" s="34"/>
      <c r="Q63" s="34"/>
      <c r="R63" s="34"/>
      <c r="S63" s="34"/>
    </row>
    <row r="64" spans="1:19" x14ac:dyDescent="0.25">
      <c r="A64" s="33"/>
      <c r="B64" s="34"/>
      <c r="C64" s="34"/>
      <c r="D64" s="34"/>
      <c r="E64" s="34"/>
      <c r="F64" s="34"/>
      <c r="G64" s="34"/>
      <c r="H64" s="34"/>
      <c r="I64" s="34"/>
      <c r="J64" s="34"/>
      <c r="K64" s="34"/>
      <c r="L64" s="34"/>
      <c r="M64" s="34"/>
      <c r="N64" s="34"/>
      <c r="O64" s="34"/>
      <c r="P64" s="34"/>
      <c r="Q64" s="34"/>
      <c r="R64" s="34"/>
      <c r="S64" s="34"/>
    </row>
    <row r="65" spans="1:19" x14ac:dyDescent="0.25">
      <c r="A65" s="33"/>
      <c r="B65" s="34"/>
      <c r="C65" s="34"/>
      <c r="D65" s="34"/>
      <c r="E65" s="34"/>
      <c r="F65" s="34"/>
      <c r="G65" s="34"/>
      <c r="H65" s="34"/>
      <c r="I65" s="34"/>
      <c r="J65" s="34"/>
      <c r="K65" s="34"/>
      <c r="L65" s="34"/>
      <c r="M65" s="34"/>
      <c r="N65" s="34"/>
      <c r="O65" s="34"/>
      <c r="P65" s="34"/>
      <c r="Q65" s="34"/>
      <c r="R65" s="34"/>
      <c r="S65" s="34"/>
    </row>
    <row r="66" spans="1:19" x14ac:dyDescent="0.25">
      <c r="A66" s="33"/>
      <c r="B66" s="34"/>
      <c r="C66" s="34"/>
      <c r="D66" s="34"/>
      <c r="E66" s="34"/>
      <c r="F66" s="34"/>
      <c r="G66" s="34"/>
      <c r="H66" s="34"/>
      <c r="I66" s="34"/>
      <c r="J66" s="34"/>
      <c r="K66" s="34"/>
      <c r="L66" s="34"/>
      <c r="M66" s="34"/>
      <c r="N66" s="34"/>
      <c r="O66" s="34"/>
      <c r="P66" s="34"/>
      <c r="Q66" s="34"/>
      <c r="R66" s="34"/>
      <c r="S66" s="34"/>
    </row>
    <row r="67" spans="1:19" x14ac:dyDescent="0.25">
      <c r="A67" s="33"/>
      <c r="B67" s="34"/>
      <c r="C67" s="34"/>
      <c r="D67" s="34"/>
      <c r="E67" s="34"/>
      <c r="F67" s="34"/>
      <c r="G67" s="34"/>
      <c r="H67" s="34"/>
      <c r="I67" s="34"/>
      <c r="J67" s="34"/>
      <c r="K67" s="34"/>
      <c r="L67" s="34"/>
      <c r="M67" s="34"/>
      <c r="N67" s="34"/>
      <c r="O67" s="34"/>
      <c r="P67" s="34"/>
      <c r="Q67" s="34"/>
      <c r="R67" s="34"/>
      <c r="S67" s="34"/>
    </row>
    <row r="68" spans="1:19" x14ac:dyDescent="0.25">
      <c r="A68" s="33"/>
      <c r="B68" s="34"/>
      <c r="C68" s="34"/>
      <c r="D68" s="34"/>
      <c r="E68" s="34"/>
      <c r="F68" s="34"/>
      <c r="G68" s="34"/>
      <c r="H68" s="34"/>
      <c r="I68" s="34"/>
      <c r="J68" s="34"/>
      <c r="K68" s="34"/>
      <c r="L68" s="34"/>
      <c r="M68" s="34"/>
      <c r="N68" s="34"/>
      <c r="O68" s="34"/>
      <c r="P68" s="34"/>
      <c r="Q68" s="34"/>
      <c r="R68" s="34"/>
      <c r="S68" s="34"/>
    </row>
    <row r="69" spans="1:19" ht="14.25" customHeight="1" x14ac:dyDescent="0.25">
      <c r="A69" s="35"/>
      <c r="B69" s="34"/>
      <c r="C69" s="34"/>
      <c r="D69" s="34"/>
      <c r="E69" s="34"/>
      <c r="F69" s="34"/>
      <c r="G69" s="34"/>
      <c r="H69" s="34"/>
      <c r="I69" s="34"/>
      <c r="J69" s="34"/>
      <c r="K69" s="34"/>
      <c r="L69" s="34"/>
      <c r="M69" s="34"/>
      <c r="N69" s="34"/>
      <c r="O69" s="34"/>
      <c r="P69" s="34"/>
      <c r="Q69" s="34"/>
      <c r="R69" s="34"/>
      <c r="S69" s="34"/>
    </row>
    <row r="70" spans="1:19" x14ac:dyDescent="0.25">
      <c r="A70" s="33"/>
      <c r="B70" s="34"/>
      <c r="C70" s="34"/>
      <c r="D70" s="34"/>
      <c r="E70" s="34"/>
      <c r="F70" s="34"/>
      <c r="G70" s="34"/>
      <c r="H70" s="34"/>
      <c r="I70" s="34"/>
      <c r="J70" s="34"/>
      <c r="K70" s="34"/>
      <c r="L70" s="34"/>
      <c r="M70" s="34"/>
      <c r="N70" s="34"/>
      <c r="O70" s="34"/>
      <c r="P70" s="34"/>
      <c r="Q70" s="34"/>
      <c r="R70" s="34"/>
      <c r="S70" s="34"/>
    </row>
    <row r="71" spans="1:19" x14ac:dyDescent="0.25">
      <c r="A71" s="33"/>
      <c r="B71" s="34"/>
      <c r="C71" s="34"/>
      <c r="D71" s="34"/>
      <c r="E71" s="34"/>
      <c r="F71" s="34"/>
      <c r="G71" s="34"/>
      <c r="H71" s="34"/>
      <c r="I71" s="34"/>
      <c r="J71" s="34"/>
      <c r="K71" s="34"/>
      <c r="L71" s="34"/>
      <c r="M71" s="34"/>
      <c r="N71" s="34"/>
      <c r="O71" s="34"/>
      <c r="P71" s="34"/>
      <c r="Q71" s="34"/>
      <c r="R71" s="34"/>
      <c r="S71" s="34"/>
    </row>
    <row r="72" spans="1:19" x14ac:dyDescent="0.25">
      <c r="A72" s="33"/>
      <c r="B72" s="34"/>
      <c r="C72" s="34"/>
      <c r="D72" s="34"/>
      <c r="E72" s="34"/>
      <c r="F72" s="34"/>
      <c r="G72" s="34"/>
      <c r="H72" s="34"/>
      <c r="I72" s="34"/>
      <c r="J72" s="34"/>
      <c r="K72" s="34"/>
      <c r="L72" s="34"/>
      <c r="M72" s="34"/>
      <c r="N72" s="34"/>
      <c r="O72" s="34"/>
      <c r="P72" s="34"/>
      <c r="Q72" s="34"/>
      <c r="R72" s="34"/>
      <c r="S72" s="34"/>
    </row>
    <row r="73" spans="1:19" x14ac:dyDescent="0.25">
      <c r="A73" s="33"/>
      <c r="B73" s="34"/>
      <c r="C73" s="34"/>
      <c r="D73" s="34"/>
      <c r="E73" s="34"/>
      <c r="F73" s="34"/>
      <c r="G73" s="34"/>
      <c r="H73" s="34"/>
      <c r="I73" s="34"/>
      <c r="J73" s="34"/>
      <c r="K73" s="34"/>
      <c r="L73" s="34"/>
      <c r="M73" s="34"/>
      <c r="N73" s="34"/>
      <c r="O73" s="34"/>
      <c r="P73" s="34"/>
      <c r="Q73" s="34"/>
      <c r="R73" s="34"/>
      <c r="S73" s="34"/>
    </row>
    <row r="75" spans="1:19" x14ac:dyDescent="0.25">
      <c r="A75" s="29"/>
      <c r="B75" s="14"/>
      <c r="C75" s="14"/>
      <c r="D75" s="14"/>
      <c r="E75" s="14"/>
      <c r="F75" s="14"/>
      <c r="G75" s="14"/>
      <c r="H75" s="14"/>
      <c r="I75" s="14"/>
      <c r="J75" s="14"/>
      <c r="K75" s="14"/>
      <c r="L75" s="14"/>
      <c r="M75" s="14"/>
      <c r="N75" s="14"/>
      <c r="O75" s="14"/>
      <c r="P75" s="14"/>
      <c r="Q75" s="14"/>
      <c r="R75" s="14"/>
      <c r="S75" s="14"/>
    </row>
    <row r="76" spans="1:19" x14ac:dyDescent="0.25">
      <c r="A76" s="33"/>
      <c r="B76" s="34"/>
      <c r="C76" s="34"/>
      <c r="D76" s="34"/>
      <c r="E76" s="34"/>
      <c r="F76" s="34"/>
      <c r="G76" s="34"/>
      <c r="H76" s="34"/>
      <c r="I76" s="34"/>
      <c r="J76" s="34"/>
      <c r="K76" s="34"/>
      <c r="L76" s="34"/>
      <c r="M76" s="34"/>
      <c r="N76" s="34"/>
      <c r="O76" s="34"/>
      <c r="P76" s="34"/>
      <c r="Q76" s="34"/>
      <c r="R76" s="34"/>
      <c r="S76" s="34"/>
    </row>
    <row r="77" spans="1:19" x14ac:dyDescent="0.25">
      <c r="A77" s="33"/>
      <c r="B77" s="34"/>
      <c r="C77" s="34"/>
      <c r="D77" s="34"/>
      <c r="E77" s="34"/>
      <c r="F77" s="34"/>
      <c r="G77" s="34"/>
      <c r="H77" s="34"/>
      <c r="I77" s="34"/>
      <c r="J77" s="34"/>
      <c r="K77" s="34"/>
      <c r="L77" s="34"/>
      <c r="M77" s="34"/>
      <c r="N77" s="34"/>
      <c r="O77" s="34"/>
      <c r="P77" s="34"/>
      <c r="Q77" s="34"/>
      <c r="R77" s="34"/>
      <c r="S77" s="34"/>
    </row>
    <row r="78" spans="1:19" x14ac:dyDescent="0.25">
      <c r="A78" s="33"/>
      <c r="B78" s="34"/>
      <c r="C78" s="34"/>
      <c r="D78" s="34"/>
      <c r="E78" s="34"/>
      <c r="F78" s="34"/>
      <c r="G78" s="34"/>
      <c r="H78" s="34"/>
      <c r="I78" s="34"/>
      <c r="J78" s="34"/>
      <c r="K78" s="34"/>
      <c r="L78" s="34"/>
      <c r="M78" s="34"/>
      <c r="N78" s="34"/>
      <c r="O78" s="34"/>
      <c r="P78" s="34"/>
      <c r="Q78" s="34"/>
      <c r="R78" s="34"/>
      <c r="S78" s="34"/>
    </row>
    <row r="79" spans="1:19" x14ac:dyDescent="0.25">
      <c r="A79" s="33"/>
      <c r="B79" s="34"/>
      <c r="C79" s="34"/>
      <c r="D79" s="34"/>
      <c r="E79" s="34"/>
      <c r="F79" s="34"/>
      <c r="G79" s="34"/>
      <c r="H79" s="34"/>
      <c r="I79" s="34"/>
      <c r="J79" s="34"/>
      <c r="K79" s="34"/>
      <c r="L79" s="34"/>
      <c r="M79" s="34"/>
      <c r="N79" s="34"/>
      <c r="O79" s="34"/>
      <c r="P79" s="34"/>
      <c r="Q79" s="34"/>
      <c r="R79" s="34"/>
      <c r="S79" s="34"/>
    </row>
    <row r="80" spans="1:19" x14ac:dyDescent="0.25">
      <c r="A80" s="33"/>
      <c r="B80" s="34"/>
      <c r="C80" s="34"/>
      <c r="D80" s="34"/>
      <c r="E80" s="34"/>
      <c r="F80" s="34"/>
      <c r="G80" s="34"/>
      <c r="H80" s="34"/>
      <c r="I80" s="34"/>
      <c r="J80" s="34"/>
      <c r="K80" s="34"/>
      <c r="L80" s="34"/>
      <c r="M80" s="34"/>
      <c r="N80" s="34"/>
      <c r="O80" s="34"/>
      <c r="P80" s="34"/>
      <c r="Q80" s="34"/>
      <c r="R80" s="34"/>
      <c r="S80" s="34"/>
    </row>
    <row r="81" spans="1:19" x14ac:dyDescent="0.25">
      <c r="A81" s="33"/>
      <c r="B81" s="34"/>
      <c r="C81" s="34"/>
      <c r="D81" s="34"/>
      <c r="E81" s="34"/>
      <c r="F81" s="34"/>
      <c r="G81" s="34"/>
      <c r="H81" s="34"/>
      <c r="I81" s="34"/>
      <c r="J81" s="34"/>
      <c r="K81" s="34"/>
      <c r="L81" s="34"/>
      <c r="M81" s="34"/>
      <c r="N81" s="34"/>
      <c r="O81" s="34"/>
      <c r="P81" s="34"/>
      <c r="Q81" s="34"/>
      <c r="R81" s="34"/>
      <c r="S81" s="34"/>
    </row>
    <row r="82" spans="1:19" ht="17.25" customHeight="1" x14ac:dyDescent="0.25">
      <c r="A82" s="35"/>
      <c r="B82" s="34"/>
      <c r="C82" s="34"/>
      <c r="D82" s="34"/>
      <c r="E82" s="34"/>
      <c r="F82" s="34"/>
      <c r="G82" s="34"/>
      <c r="H82" s="34"/>
      <c r="I82" s="34"/>
      <c r="J82" s="34"/>
      <c r="K82" s="34"/>
      <c r="L82" s="34"/>
      <c r="M82" s="34"/>
      <c r="N82" s="34"/>
      <c r="O82" s="34"/>
      <c r="P82" s="34"/>
      <c r="Q82" s="34"/>
      <c r="R82" s="34"/>
      <c r="S82" s="34"/>
    </row>
    <row r="83" spans="1:19" x14ac:dyDescent="0.25">
      <c r="A83" s="33"/>
      <c r="B83" s="34"/>
      <c r="C83" s="34"/>
      <c r="D83" s="34"/>
      <c r="E83" s="34"/>
      <c r="F83" s="34"/>
      <c r="G83" s="34"/>
      <c r="H83" s="34"/>
      <c r="I83" s="34"/>
      <c r="J83" s="34"/>
      <c r="K83" s="34"/>
      <c r="L83" s="34"/>
      <c r="M83" s="34"/>
      <c r="N83" s="34"/>
      <c r="O83" s="34"/>
      <c r="P83" s="34"/>
      <c r="Q83" s="34"/>
      <c r="R83" s="34"/>
      <c r="S83" s="34"/>
    </row>
    <row r="84" spans="1:19" x14ac:dyDescent="0.25">
      <c r="A84" s="33"/>
      <c r="B84" s="34"/>
      <c r="C84" s="34"/>
      <c r="D84" s="34"/>
      <c r="E84" s="34"/>
      <c r="F84" s="34"/>
      <c r="G84" s="34"/>
      <c r="H84" s="34"/>
      <c r="I84" s="34"/>
      <c r="J84" s="34"/>
      <c r="K84" s="34"/>
      <c r="L84" s="34"/>
      <c r="M84" s="34"/>
      <c r="N84" s="34"/>
      <c r="O84" s="34"/>
      <c r="P84" s="34"/>
      <c r="Q84" s="34"/>
      <c r="R84" s="34"/>
      <c r="S84" s="34"/>
    </row>
    <row r="85" spans="1:19" x14ac:dyDescent="0.25">
      <c r="A85" s="33"/>
      <c r="B85" s="34"/>
      <c r="C85" s="34"/>
      <c r="D85" s="34"/>
      <c r="E85" s="34"/>
      <c r="F85" s="34"/>
      <c r="G85" s="34"/>
      <c r="H85" s="34"/>
      <c r="I85" s="34"/>
      <c r="J85" s="34"/>
      <c r="K85" s="34"/>
      <c r="L85" s="34"/>
      <c r="M85" s="34"/>
      <c r="N85" s="34"/>
      <c r="O85" s="34"/>
      <c r="P85" s="34"/>
      <c r="Q85" s="34"/>
      <c r="R85" s="34"/>
      <c r="S85" s="34"/>
    </row>
    <row r="86" spans="1:19" x14ac:dyDescent="0.25">
      <c r="A86" s="33"/>
      <c r="B86" s="34"/>
      <c r="C86" s="34"/>
      <c r="D86" s="34"/>
      <c r="E86" s="34"/>
      <c r="F86" s="34"/>
      <c r="G86" s="34"/>
      <c r="H86" s="34"/>
      <c r="I86" s="34"/>
      <c r="J86" s="34"/>
      <c r="K86" s="34"/>
      <c r="L86" s="34"/>
      <c r="M86" s="34"/>
      <c r="N86" s="34"/>
      <c r="O86" s="34"/>
      <c r="P86" s="34"/>
      <c r="Q86" s="34"/>
      <c r="R86" s="34"/>
      <c r="S86" s="34"/>
    </row>
    <row r="88" spans="1:19" x14ac:dyDescent="0.25">
      <c r="C88" s="137"/>
      <c r="D88" s="138"/>
      <c r="E88" s="138"/>
      <c r="F88" s="138"/>
      <c r="G88" s="138"/>
      <c r="H88" s="138"/>
      <c r="I88" s="138"/>
      <c r="J88" s="138"/>
      <c r="K88" s="138"/>
      <c r="L88" s="138"/>
      <c r="M88" s="138"/>
      <c r="N88" s="138"/>
      <c r="O88" s="138"/>
      <c r="P88" s="138"/>
      <c r="Q88" s="138"/>
      <c r="R88" s="138"/>
      <c r="S88" s="138"/>
    </row>
    <row r="89" spans="1:19" x14ac:dyDescent="0.25">
      <c r="C89" s="138"/>
      <c r="D89" s="138"/>
      <c r="E89" s="138"/>
      <c r="F89" s="138"/>
      <c r="G89" s="138"/>
      <c r="H89" s="138"/>
      <c r="I89" s="138"/>
      <c r="J89" s="138"/>
      <c r="K89" s="138"/>
      <c r="L89" s="138"/>
      <c r="M89" s="138"/>
      <c r="N89" s="138"/>
      <c r="O89" s="138"/>
      <c r="P89" s="138"/>
      <c r="Q89" s="138"/>
      <c r="R89" s="138"/>
      <c r="S89" s="138"/>
    </row>
    <row r="90" spans="1:19" ht="6.75" customHeight="1" x14ac:dyDescent="0.25">
      <c r="C90" s="36"/>
      <c r="D90" s="36"/>
      <c r="E90" s="36"/>
      <c r="F90" s="36"/>
      <c r="G90" s="36"/>
      <c r="H90" s="36"/>
      <c r="I90" s="36"/>
      <c r="J90" s="36"/>
      <c r="K90" s="36"/>
      <c r="L90" s="36"/>
      <c r="M90" s="36"/>
      <c r="N90" s="36"/>
      <c r="O90" s="36"/>
      <c r="P90" s="36"/>
      <c r="Q90" s="36"/>
      <c r="R90" s="36"/>
      <c r="S90" s="36"/>
    </row>
    <row r="91" spans="1:19" x14ac:dyDescent="0.25">
      <c r="A91" s="29"/>
      <c r="B91" s="14"/>
      <c r="C91" s="14"/>
      <c r="D91" s="14"/>
      <c r="E91" s="14"/>
      <c r="F91" s="14"/>
      <c r="G91" s="14"/>
      <c r="H91" s="14"/>
      <c r="I91" s="14"/>
      <c r="J91" s="14"/>
      <c r="K91" s="14"/>
      <c r="L91" s="14"/>
      <c r="M91" s="14"/>
      <c r="N91" s="14"/>
      <c r="O91" s="14"/>
      <c r="P91" s="14"/>
      <c r="Q91" s="14"/>
      <c r="R91" s="14"/>
      <c r="S91" s="14"/>
    </row>
    <row r="92" spans="1:19" x14ac:dyDescent="0.25">
      <c r="A92" s="33"/>
      <c r="B92" s="34"/>
      <c r="C92" s="34"/>
      <c r="D92" s="34"/>
      <c r="E92" s="34"/>
      <c r="F92" s="34"/>
      <c r="G92" s="34"/>
      <c r="H92" s="34"/>
      <c r="I92" s="34"/>
      <c r="J92" s="34"/>
      <c r="K92" s="34"/>
      <c r="L92" s="34"/>
      <c r="M92" s="34"/>
      <c r="N92" s="34"/>
      <c r="O92" s="34"/>
      <c r="P92" s="34"/>
      <c r="Q92" s="34"/>
      <c r="R92" s="34"/>
      <c r="S92" s="34"/>
    </row>
    <row r="93" spans="1:19" x14ac:dyDescent="0.25">
      <c r="A93" s="33"/>
      <c r="B93" s="34"/>
      <c r="C93" s="34"/>
      <c r="D93" s="34"/>
      <c r="E93" s="34"/>
      <c r="F93" s="34"/>
      <c r="G93" s="34"/>
      <c r="H93" s="34"/>
      <c r="I93" s="34"/>
      <c r="J93" s="34"/>
      <c r="K93" s="34"/>
      <c r="L93" s="34"/>
      <c r="M93" s="34"/>
      <c r="N93" s="34"/>
      <c r="O93" s="34"/>
      <c r="P93" s="34"/>
      <c r="Q93" s="34"/>
      <c r="R93" s="34"/>
      <c r="S93" s="34"/>
    </row>
    <row r="94" spans="1:19" x14ac:dyDescent="0.25">
      <c r="A94" s="33"/>
      <c r="B94" s="34"/>
      <c r="C94" s="34"/>
      <c r="D94" s="34"/>
      <c r="E94" s="34"/>
      <c r="F94" s="34"/>
      <c r="G94" s="34"/>
      <c r="H94" s="34"/>
      <c r="I94" s="34"/>
      <c r="J94" s="34"/>
      <c r="K94" s="34"/>
      <c r="L94" s="34"/>
      <c r="M94" s="34"/>
      <c r="N94" s="34"/>
      <c r="O94" s="34"/>
      <c r="P94" s="34"/>
      <c r="Q94" s="34"/>
      <c r="R94" s="34"/>
      <c r="S94" s="34"/>
    </row>
    <row r="95" spans="1:19" x14ac:dyDescent="0.25">
      <c r="A95" s="33"/>
      <c r="B95" s="34"/>
      <c r="C95" s="34"/>
      <c r="D95" s="34"/>
      <c r="E95" s="34"/>
      <c r="F95" s="34"/>
      <c r="G95" s="34"/>
      <c r="H95" s="34"/>
      <c r="I95" s="34"/>
      <c r="J95" s="34"/>
      <c r="K95" s="34"/>
      <c r="L95" s="34"/>
      <c r="M95" s="34"/>
      <c r="N95" s="34"/>
      <c r="O95" s="34"/>
      <c r="P95" s="34"/>
      <c r="Q95" s="34"/>
      <c r="R95" s="34"/>
      <c r="S95" s="34"/>
    </row>
    <row r="96" spans="1:19" x14ac:dyDescent="0.25">
      <c r="A96" s="33"/>
      <c r="B96" s="34"/>
      <c r="C96" s="34"/>
      <c r="D96" s="34"/>
      <c r="E96" s="34"/>
      <c r="F96" s="34"/>
      <c r="G96" s="34"/>
      <c r="H96" s="34"/>
      <c r="I96" s="34"/>
      <c r="J96" s="34"/>
      <c r="K96" s="34"/>
      <c r="L96" s="34"/>
      <c r="M96" s="34"/>
      <c r="N96" s="34"/>
      <c r="O96" s="34"/>
      <c r="P96" s="34"/>
      <c r="Q96" s="34"/>
      <c r="R96" s="34"/>
      <c r="S96" s="34"/>
    </row>
    <row r="97" spans="1:19" x14ac:dyDescent="0.25">
      <c r="A97" s="33"/>
      <c r="B97" s="34"/>
      <c r="C97" s="34"/>
      <c r="D97" s="34"/>
      <c r="E97" s="34"/>
      <c r="F97" s="34"/>
      <c r="G97" s="34"/>
      <c r="H97" s="34"/>
      <c r="I97" s="34"/>
      <c r="J97" s="34"/>
      <c r="K97" s="34"/>
      <c r="L97" s="34"/>
      <c r="M97" s="34"/>
      <c r="N97" s="34"/>
      <c r="O97" s="34"/>
      <c r="P97" s="34"/>
      <c r="Q97" s="34"/>
      <c r="R97" s="34"/>
      <c r="S97" s="34"/>
    </row>
    <row r="98" spans="1:19" x14ac:dyDescent="0.25">
      <c r="A98" s="35"/>
      <c r="B98" s="34"/>
      <c r="C98" s="34"/>
      <c r="D98" s="34"/>
      <c r="E98" s="34"/>
      <c r="F98" s="34"/>
      <c r="G98" s="34"/>
      <c r="H98" s="34"/>
      <c r="I98" s="34"/>
      <c r="J98" s="34"/>
      <c r="K98" s="34"/>
      <c r="L98" s="34"/>
      <c r="M98" s="34"/>
      <c r="N98" s="34"/>
      <c r="O98" s="34"/>
      <c r="P98" s="34"/>
      <c r="Q98" s="34"/>
      <c r="R98" s="34"/>
      <c r="S98" s="34"/>
    </row>
    <row r="99" spans="1:19" x14ac:dyDescent="0.25">
      <c r="A99" s="33"/>
      <c r="B99" s="34"/>
      <c r="C99" s="34"/>
      <c r="D99" s="34"/>
      <c r="E99" s="34"/>
      <c r="F99" s="34"/>
      <c r="G99" s="34"/>
      <c r="H99" s="34"/>
      <c r="I99" s="34"/>
      <c r="J99" s="34"/>
      <c r="K99" s="34"/>
      <c r="L99" s="34"/>
      <c r="M99" s="34"/>
      <c r="N99" s="34"/>
      <c r="O99" s="34"/>
      <c r="P99" s="34"/>
      <c r="Q99" s="34"/>
      <c r="R99" s="34"/>
      <c r="S99" s="34"/>
    </row>
    <row r="100" spans="1:19" x14ac:dyDescent="0.25">
      <c r="A100" s="33"/>
      <c r="B100" s="34"/>
      <c r="C100" s="34"/>
      <c r="D100" s="34"/>
      <c r="E100" s="34"/>
      <c r="F100" s="34"/>
      <c r="G100" s="34"/>
      <c r="H100" s="34"/>
      <c r="I100" s="34"/>
      <c r="J100" s="34"/>
      <c r="K100" s="34"/>
      <c r="L100" s="34"/>
      <c r="M100" s="34"/>
      <c r="N100" s="34"/>
      <c r="O100" s="34"/>
      <c r="P100" s="34"/>
      <c r="Q100" s="34"/>
      <c r="R100" s="34"/>
      <c r="S100" s="34"/>
    </row>
    <row r="101" spans="1:19" x14ac:dyDescent="0.25">
      <c r="A101" s="33"/>
      <c r="B101" s="34"/>
      <c r="C101" s="34"/>
      <c r="D101" s="34"/>
      <c r="E101" s="34"/>
      <c r="F101" s="34"/>
      <c r="G101" s="34"/>
      <c r="H101" s="34"/>
      <c r="I101" s="34"/>
      <c r="J101" s="34"/>
      <c r="K101" s="34"/>
      <c r="L101" s="34"/>
      <c r="M101" s="34"/>
      <c r="N101" s="34"/>
      <c r="O101" s="34"/>
      <c r="P101" s="34"/>
      <c r="Q101" s="34"/>
      <c r="R101" s="34"/>
      <c r="S101" s="34"/>
    </row>
    <row r="102" spans="1:19" x14ac:dyDescent="0.25">
      <c r="A102" s="33"/>
      <c r="B102" s="34"/>
      <c r="C102" s="34"/>
      <c r="D102" s="34"/>
      <c r="E102" s="34"/>
      <c r="F102" s="34"/>
      <c r="G102" s="34"/>
      <c r="H102" s="34"/>
      <c r="I102" s="34"/>
      <c r="J102" s="34"/>
      <c r="K102" s="34"/>
      <c r="L102" s="34"/>
      <c r="M102" s="34"/>
      <c r="N102" s="34"/>
      <c r="O102" s="34"/>
      <c r="P102" s="34"/>
      <c r="Q102" s="34"/>
      <c r="R102" s="34"/>
      <c r="S102" s="34"/>
    </row>
    <row r="104" spans="1:19" x14ac:dyDescent="0.25">
      <c r="A104" s="29"/>
      <c r="B104" s="14"/>
      <c r="C104" s="14"/>
      <c r="D104" s="14"/>
      <c r="E104" s="14"/>
      <c r="F104" s="14"/>
      <c r="G104" s="14"/>
      <c r="H104" s="14"/>
      <c r="I104" s="14"/>
      <c r="J104" s="14"/>
      <c r="K104" s="14"/>
      <c r="L104" s="14"/>
      <c r="M104" s="14"/>
      <c r="N104" s="14"/>
      <c r="O104" s="14"/>
      <c r="P104" s="14"/>
      <c r="Q104" s="14"/>
      <c r="R104" s="14"/>
      <c r="S104" s="14"/>
    </row>
    <row r="105" spans="1:19" x14ac:dyDescent="0.25">
      <c r="A105" s="33"/>
      <c r="B105" s="34"/>
      <c r="C105" s="34"/>
      <c r="D105" s="34"/>
      <c r="E105" s="34"/>
      <c r="F105" s="34"/>
      <c r="G105" s="34"/>
      <c r="H105" s="34"/>
      <c r="I105" s="34"/>
      <c r="J105" s="34"/>
      <c r="K105" s="34"/>
      <c r="L105" s="34"/>
      <c r="M105" s="34"/>
      <c r="N105" s="34"/>
      <c r="O105" s="34"/>
      <c r="P105" s="34"/>
      <c r="Q105" s="34"/>
      <c r="R105" s="34"/>
      <c r="S105" s="34"/>
    </row>
    <row r="106" spans="1:19" x14ac:dyDescent="0.25">
      <c r="A106" s="33"/>
      <c r="B106" s="34"/>
      <c r="C106" s="34"/>
      <c r="D106" s="34"/>
      <c r="E106" s="34"/>
      <c r="F106" s="34"/>
      <c r="G106" s="34"/>
      <c r="H106" s="34"/>
      <c r="I106" s="34"/>
      <c r="J106" s="34"/>
      <c r="K106" s="34"/>
      <c r="L106" s="34"/>
      <c r="M106" s="34"/>
      <c r="N106" s="34"/>
      <c r="O106" s="34"/>
      <c r="P106" s="34"/>
      <c r="Q106" s="34"/>
      <c r="R106" s="34"/>
      <c r="S106" s="34"/>
    </row>
    <row r="107" spans="1:19" x14ac:dyDescent="0.25">
      <c r="A107" s="33"/>
      <c r="B107" s="34"/>
      <c r="C107" s="34"/>
      <c r="D107" s="34"/>
      <c r="E107" s="34"/>
      <c r="F107" s="34"/>
      <c r="G107" s="34"/>
      <c r="H107" s="34"/>
      <c r="I107" s="34"/>
      <c r="J107" s="34"/>
      <c r="K107" s="34"/>
      <c r="L107" s="34"/>
      <c r="M107" s="34"/>
      <c r="N107" s="34"/>
      <c r="O107" s="34"/>
      <c r="P107" s="34"/>
      <c r="Q107" s="34"/>
      <c r="R107" s="34"/>
      <c r="S107" s="34"/>
    </row>
    <row r="108" spans="1:19" x14ac:dyDescent="0.25">
      <c r="A108" s="33"/>
      <c r="B108" s="34"/>
      <c r="C108" s="34"/>
      <c r="D108" s="34"/>
      <c r="E108" s="34"/>
      <c r="F108" s="34"/>
      <c r="G108" s="34"/>
      <c r="H108" s="34"/>
      <c r="I108" s="34"/>
      <c r="J108" s="34"/>
      <c r="K108" s="34"/>
      <c r="L108" s="34"/>
      <c r="M108" s="34"/>
      <c r="N108" s="34"/>
      <c r="O108" s="34"/>
      <c r="P108" s="34"/>
      <c r="Q108" s="34"/>
      <c r="R108" s="34"/>
      <c r="S108" s="34"/>
    </row>
    <row r="109" spans="1:19" x14ac:dyDescent="0.25">
      <c r="A109" s="33"/>
      <c r="B109" s="34"/>
      <c r="C109" s="34"/>
      <c r="D109" s="34"/>
      <c r="E109" s="34"/>
      <c r="F109" s="34"/>
      <c r="G109" s="34"/>
      <c r="H109" s="34"/>
      <c r="I109" s="34"/>
      <c r="J109" s="34"/>
      <c r="K109" s="34"/>
      <c r="L109" s="34"/>
      <c r="M109" s="34"/>
      <c r="N109" s="34"/>
      <c r="O109" s="34"/>
      <c r="P109" s="34"/>
      <c r="Q109" s="34"/>
      <c r="R109" s="34"/>
      <c r="S109" s="34"/>
    </row>
    <row r="110" spans="1:19" x14ac:dyDescent="0.25">
      <c r="A110" s="33"/>
      <c r="B110" s="34"/>
      <c r="C110" s="34"/>
      <c r="D110" s="34"/>
      <c r="E110" s="34"/>
      <c r="F110" s="34"/>
      <c r="G110" s="34"/>
      <c r="H110" s="34"/>
      <c r="I110" s="34"/>
      <c r="J110" s="34"/>
      <c r="K110" s="34"/>
      <c r="L110" s="34"/>
      <c r="M110" s="34"/>
      <c r="N110" s="34"/>
      <c r="O110" s="34"/>
      <c r="P110" s="34"/>
      <c r="Q110" s="34"/>
      <c r="R110" s="34"/>
      <c r="S110" s="34"/>
    </row>
    <row r="111" spans="1:19" x14ac:dyDescent="0.25">
      <c r="A111" s="35"/>
      <c r="B111" s="34"/>
      <c r="C111" s="34"/>
      <c r="D111" s="34"/>
      <c r="E111" s="34"/>
      <c r="F111" s="34"/>
      <c r="G111" s="34"/>
      <c r="H111" s="34"/>
      <c r="I111" s="34"/>
      <c r="J111" s="34"/>
      <c r="K111" s="34"/>
      <c r="L111" s="34"/>
      <c r="M111" s="34"/>
      <c r="N111" s="34"/>
      <c r="O111" s="34"/>
      <c r="P111" s="34"/>
      <c r="Q111" s="34"/>
      <c r="R111" s="34"/>
      <c r="S111" s="34"/>
    </row>
    <row r="112" spans="1:19" x14ac:dyDescent="0.25">
      <c r="A112" s="33"/>
      <c r="B112" s="34"/>
      <c r="C112" s="34"/>
      <c r="D112" s="34"/>
      <c r="E112" s="34"/>
      <c r="F112" s="34"/>
      <c r="G112" s="34"/>
      <c r="H112" s="34"/>
      <c r="I112" s="34"/>
      <c r="J112" s="34"/>
      <c r="K112" s="34"/>
      <c r="L112" s="34"/>
      <c r="M112" s="34"/>
      <c r="N112" s="34"/>
      <c r="O112" s="34"/>
      <c r="P112" s="34"/>
      <c r="Q112" s="34"/>
      <c r="R112" s="34"/>
      <c r="S112" s="34"/>
    </row>
    <row r="113" spans="1:19" x14ac:dyDescent="0.25">
      <c r="A113" s="33"/>
      <c r="B113" s="34"/>
      <c r="C113" s="34"/>
      <c r="D113" s="34"/>
      <c r="E113" s="34"/>
      <c r="F113" s="34"/>
      <c r="G113" s="34"/>
      <c r="H113" s="34"/>
      <c r="I113" s="34"/>
      <c r="J113" s="34"/>
      <c r="K113" s="34"/>
      <c r="L113" s="34"/>
      <c r="M113" s="34"/>
      <c r="N113" s="34"/>
      <c r="O113" s="34"/>
      <c r="P113" s="34"/>
      <c r="Q113" s="34"/>
      <c r="R113" s="34"/>
      <c r="S113" s="34"/>
    </row>
    <row r="114" spans="1:19" x14ac:dyDescent="0.25">
      <c r="A114" s="33"/>
      <c r="B114" s="34"/>
      <c r="C114" s="34"/>
      <c r="D114" s="34"/>
      <c r="E114" s="34"/>
      <c r="F114" s="34"/>
      <c r="G114" s="34"/>
      <c r="H114" s="34"/>
      <c r="I114" s="34"/>
      <c r="J114" s="34"/>
      <c r="K114" s="34"/>
      <c r="L114" s="34"/>
      <c r="M114" s="34"/>
      <c r="N114" s="34"/>
      <c r="O114" s="34"/>
      <c r="P114" s="34"/>
      <c r="Q114" s="34"/>
      <c r="R114" s="34"/>
      <c r="S114" s="34"/>
    </row>
    <row r="115" spans="1:19" x14ac:dyDescent="0.25">
      <c r="A115" s="33"/>
      <c r="B115" s="34"/>
      <c r="C115" s="34"/>
      <c r="D115" s="34"/>
      <c r="E115" s="34"/>
      <c r="F115" s="34"/>
      <c r="G115" s="34"/>
      <c r="H115" s="34"/>
      <c r="I115" s="34"/>
      <c r="J115" s="34"/>
      <c r="K115" s="34"/>
      <c r="L115" s="34"/>
      <c r="M115" s="34"/>
      <c r="N115" s="34"/>
      <c r="O115" s="34"/>
      <c r="P115" s="34"/>
      <c r="Q115" s="34"/>
      <c r="R115" s="34"/>
      <c r="S115" s="34"/>
    </row>
    <row r="117" spans="1:19" x14ac:dyDescent="0.25">
      <c r="C117" s="137"/>
      <c r="D117" s="138"/>
      <c r="E117" s="138"/>
      <c r="F117" s="138"/>
      <c r="G117" s="138"/>
      <c r="H117" s="138"/>
      <c r="I117" s="138"/>
      <c r="J117" s="138"/>
      <c r="K117" s="138"/>
      <c r="L117" s="138"/>
      <c r="M117" s="138"/>
      <c r="N117" s="138"/>
      <c r="O117" s="138"/>
      <c r="P117" s="138"/>
      <c r="Q117" s="138"/>
      <c r="R117" s="138"/>
      <c r="S117" s="138"/>
    </row>
    <row r="118" spans="1:19" x14ac:dyDescent="0.25">
      <c r="C118" s="138"/>
      <c r="D118" s="138"/>
      <c r="E118" s="138"/>
      <c r="F118" s="138"/>
      <c r="G118" s="138"/>
      <c r="H118" s="138"/>
      <c r="I118" s="138"/>
      <c r="J118" s="138"/>
      <c r="K118" s="138"/>
      <c r="L118" s="138"/>
      <c r="M118" s="138"/>
      <c r="N118" s="138"/>
      <c r="O118" s="138"/>
      <c r="P118" s="138"/>
      <c r="Q118" s="138"/>
      <c r="R118" s="138"/>
      <c r="S118" s="138"/>
    </row>
    <row r="120" spans="1:19" x14ac:dyDescent="0.25">
      <c r="A120" s="29"/>
      <c r="B120" s="14"/>
      <c r="C120" s="14"/>
      <c r="D120" s="14"/>
      <c r="E120" s="14"/>
      <c r="F120" s="14"/>
      <c r="G120" s="14"/>
      <c r="H120" s="14"/>
      <c r="I120" s="14"/>
      <c r="J120" s="14"/>
      <c r="K120" s="14"/>
      <c r="L120" s="14"/>
      <c r="M120" s="14"/>
      <c r="N120" s="14"/>
      <c r="O120" s="14"/>
      <c r="P120" s="14"/>
      <c r="Q120" s="14"/>
      <c r="R120" s="14"/>
      <c r="S120" s="14"/>
    </row>
    <row r="121" spans="1:19" x14ac:dyDescent="0.25">
      <c r="A121" s="33"/>
      <c r="B121" s="34"/>
      <c r="C121" s="34"/>
      <c r="D121" s="34"/>
      <c r="E121" s="34"/>
      <c r="F121" s="34"/>
      <c r="G121" s="34"/>
      <c r="H121" s="34"/>
      <c r="I121" s="34"/>
      <c r="J121" s="34"/>
      <c r="K121" s="34"/>
      <c r="L121" s="34"/>
      <c r="M121" s="34"/>
      <c r="N121" s="34"/>
      <c r="O121" s="34"/>
      <c r="P121" s="34"/>
      <c r="Q121" s="34"/>
      <c r="R121" s="34"/>
      <c r="S121" s="34"/>
    </row>
    <row r="122" spans="1:19" x14ac:dyDescent="0.25">
      <c r="A122" s="33"/>
      <c r="B122" s="34"/>
      <c r="C122" s="34"/>
      <c r="D122" s="34"/>
      <c r="E122" s="34"/>
      <c r="F122" s="34"/>
      <c r="G122" s="34"/>
      <c r="H122" s="34"/>
      <c r="I122" s="34"/>
      <c r="J122" s="34"/>
      <c r="K122" s="34"/>
      <c r="L122" s="34"/>
      <c r="M122" s="34"/>
      <c r="N122" s="34"/>
      <c r="O122" s="34"/>
      <c r="P122" s="34"/>
      <c r="Q122" s="34"/>
      <c r="R122" s="34"/>
      <c r="S122" s="34"/>
    </row>
    <row r="123" spans="1:19" x14ac:dyDescent="0.25">
      <c r="A123" s="33"/>
      <c r="B123" s="34"/>
      <c r="C123" s="34"/>
      <c r="D123" s="34"/>
      <c r="E123" s="34"/>
      <c r="F123" s="34"/>
      <c r="G123" s="34"/>
      <c r="H123" s="34"/>
      <c r="I123" s="34"/>
      <c r="J123" s="34"/>
      <c r="K123" s="34"/>
      <c r="L123" s="34"/>
      <c r="M123" s="34"/>
      <c r="N123" s="34"/>
      <c r="O123" s="34"/>
      <c r="P123" s="34"/>
      <c r="Q123" s="34"/>
      <c r="R123" s="34"/>
      <c r="S123" s="34"/>
    </row>
    <row r="124" spans="1:19" x14ac:dyDescent="0.25">
      <c r="A124" s="33"/>
      <c r="B124" s="34"/>
      <c r="C124" s="34"/>
      <c r="D124" s="34"/>
      <c r="E124" s="34"/>
      <c r="F124" s="34"/>
      <c r="G124" s="34"/>
      <c r="H124" s="34"/>
      <c r="I124" s="34"/>
      <c r="J124" s="34"/>
      <c r="K124" s="34"/>
      <c r="L124" s="34"/>
      <c r="M124" s="34"/>
      <c r="N124" s="34"/>
      <c r="O124" s="34"/>
      <c r="P124" s="34"/>
      <c r="Q124" s="34"/>
      <c r="R124" s="34"/>
      <c r="S124" s="34"/>
    </row>
    <row r="125" spans="1:19" x14ac:dyDescent="0.25">
      <c r="A125" s="33"/>
      <c r="B125" s="34"/>
      <c r="C125" s="34"/>
      <c r="D125" s="34"/>
      <c r="E125" s="34"/>
      <c r="F125" s="34"/>
      <c r="G125" s="34"/>
      <c r="H125" s="34"/>
      <c r="I125" s="34"/>
      <c r="J125" s="34"/>
      <c r="K125" s="34"/>
      <c r="L125" s="34"/>
      <c r="M125" s="34"/>
      <c r="N125" s="34"/>
      <c r="O125" s="34"/>
      <c r="P125" s="34"/>
      <c r="Q125" s="34"/>
      <c r="R125" s="34"/>
      <c r="S125" s="34"/>
    </row>
    <row r="126" spans="1:19" x14ac:dyDescent="0.25">
      <c r="A126" s="33"/>
      <c r="B126" s="34"/>
      <c r="C126" s="34"/>
      <c r="D126" s="34"/>
      <c r="E126" s="34"/>
      <c r="F126" s="34"/>
      <c r="G126" s="34"/>
      <c r="H126" s="34"/>
      <c r="I126" s="34"/>
      <c r="J126" s="34"/>
      <c r="K126" s="34"/>
      <c r="L126" s="34"/>
      <c r="M126" s="34"/>
      <c r="N126" s="34"/>
      <c r="O126" s="34"/>
      <c r="P126" s="34"/>
      <c r="Q126" s="34"/>
      <c r="R126" s="34"/>
      <c r="S126" s="34"/>
    </row>
    <row r="127" spans="1:19" x14ac:dyDescent="0.25">
      <c r="A127" s="35"/>
      <c r="B127" s="34"/>
      <c r="C127" s="34"/>
      <c r="D127" s="34"/>
      <c r="E127" s="34"/>
      <c r="F127" s="34"/>
      <c r="G127" s="34"/>
      <c r="H127" s="34"/>
      <c r="I127" s="34"/>
      <c r="J127" s="34"/>
      <c r="K127" s="34"/>
      <c r="L127" s="34"/>
      <c r="M127" s="34"/>
      <c r="N127" s="34"/>
      <c r="O127" s="34"/>
      <c r="P127" s="34"/>
      <c r="Q127" s="34"/>
      <c r="R127" s="34"/>
      <c r="S127" s="34"/>
    </row>
    <row r="128" spans="1:19" x14ac:dyDescent="0.25">
      <c r="A128" s="33"/>
      <c r="B128" s="34"/>
      <c r="C128" s="34"/>
      <c r="D128" s="34"/>
      <c r="E128" s="34"/>
      <c r="F128" s="34"/>
      <c r="G128" s="34"/>
      <c r="H128" s="34"/>
      <c r="I128" s="34"/>
      <c r="J128" s="34"/>
      <c r="K128" s="34"/>
      <c r="L128" s="34"/>
      <c r="M128" s="34"/>
      <c r="N128" s="34"/>
      <c r="O128" s="34"/>
      <c r="P128" s="34"/>
      <c r="Q128" s="34"/>
      <c r="R128" s="34"/>
      <c r="S128" s="34"/>
    </row>
    <row r="129" spans="1:19" x14ac:dyDescent="0.25">
      <c r="A129" s="33"/>
      <c r="B129" s="34"/>
      <c r="C129" s="34"/>
      <c r="D129" s="34"/>
      <c r="E129" s="34"/>
      <c r="F129" s="34"/>
      <c r="G129" s="34"/>
      <c r="H129" s="34"/>
      <c r="I129" s="34"/>
      <c r="J129" s="34"/>
      <c r="K129" s="34"/>
      <c r="L129" s="34"/>
      <c r="M129" s="34"/>
      <c r="N129" s="34"/>
      <c r="O129" s="34"/>
      <c r="P129" s="34"/>
      <c r="Q129" s="34"/>
      <c r="R129" s="34"/>
      <c r="S129" s="34"/>
    </row>
    <row r="130" spans="1:19" x14ac:dyDescent="0.25">
      <c r="A130" s="33"/>
      <c r="B130" s="34"/>
      <c r="C130" s="34"/>
      <c r="D130" s="34"/>
      <c r="E130" s="34"/>
      <c r="F130" s="34"/>
      <c r="G130" s="34"/>
      <c r="H130" s="34"/>
      <c r="I130" s="34"/>
      <c r="J130" s="34"/>
      <c r="K130" s="34"/>
      <c r="L130" s="34"/>
      <c r="M130" s="34"/>
      <c r="N130" s="34"/>
      <c r="O130" s="34"/>
      <c r="P130" s="34"/>
      <c r="Q130" s="34"/>
      <c r="R130" s="34"/>
      <c r="S130" s="34"/>
    </row>
    <row r="131" spans="1:19" x14ac:dyDescent="0.25">
      <c r="A131" s="33"/>
      <c r="B131" s="34"/>
      <c r="C131" s="34"/>
      <c r="D131" s="34"/>
      <c r="E131" s="34"/>
      <c r="F131" s="34"/>
      <c r="G131" s="34"/>
      <c r="H131" s="34"/>
      <c r="I131" s="34"/>
      <c r="J131" s="34"/>
      <c r="K131" s="34"/>
      <c r="L131" s="34"/>
      <c r="M131" s="34"/>
      <c r="N131" s="34"/>
      <c r="O131" s="34"/>
      <c r="P131" s="34"/>
      <c r="Q131" s="34"/>
      <c r="R131" s="34"/>
      <c r="S131" s="34"/>
    </row>
    <row r="133" spans="1:19" x14ac:dyDescent="0.25">
      <c r="A133" s="29"/>
      <c r="B133" s="14"/>
      <c r="C133" s="14"/>
      <c r="D133" s="14"/>
      <c r="E133" s="14"/>
      <c r="F133" s="14"/>
      <c r="G133" s="14"/>
      <c r="H133" s="14"/>
      <c r="I133" s="14"/>
      <c r="J133" s="14"/>
      <c r="K133" s="14"/>
      <c r="L133" s="14"/>
      <c r="M133" s="14"/>
      <c r="N133" s="14"/>
      <c r="O133" s="14"/>
      <c r="P133" s="14"/>
      <c r="Q133" s="14"/>
      <c r="R133" s="14"/>
      <c r="S133" s="14"/>
    </row>
    <row r="134" spans="1:19" x14ac:dyDescent="0.25">
      <c r="A134" s="33"/>
      <c r="B134" s="34"/>
      <c r="C134" s="34"/>
      <c r="D134" s="34"/>
      <c r="E134" s="34"/>
      <c r="F134" s="34"/>
      <c r="G134" s="34"/>
      <c r="H134" s="34"/>
      <c r="I134" s="34"/>
      <c r="J134" s="34"/>
      <c r="K134" s="34"/>
      <c r="L134" s="34"/>
      <c r="M134" s="34"/>
      <c r="N134" s="34"/>
      <c r="O134" s="34"/>
      <c r="P134" s="34"/>
      <c r="Q134" s="34"/>
      <c r="R134" s="34"/>
      <c r="S134" s="34"/>
    </row>
    <row r="135" spans="1:19" x14ac:dyDescent="0.25">
      <c r="A135" s="33"/>
      <c r="B135" s="34"/>
      <c r="C135" s="34"/>
      <c r="D135" s="34"/>
      <c r="E135" s="34"/>
      <c r="F135" s="34"/>
      <c r="G135" s="34"/>
      <c r="H135" s="34"/>
      <c r="I135" s="34"/>
      <c r="J135" s="34"/>
      <c r="K135" s="34"/>
      <c r="L135" s="34"/>
      <c r="M135" s="34"/>
      <c r="N135" s="34"/>
      <c r="O135" s="34"/>
      <c r="P135" s="34"/>
      <c r="Q135" s="34"/>
      <c r="R135" s="34"/>
      <c r="S135" s="34"/>
    </row>
    <row r="136" spans="1:19" x14ac:dyDescent="0.25">
      <c r="A136" s="33"/>
      <c r="B136" s="34"/>
      <c r="C136" s="34"/>
      <c r="D136" s="34"/>
      <c r="E136" s="34"/>
      <c r="F136" s="34"/>
      <c r="G136" s="34"/>
      <c r="H136" s="34"/>
      <c r="I136" s="34"/>
      <c r="J136" s="34"/>
      <c r="K136" s="34"/>
      <c r="L136" s="34"/>
      <c r="M136" s="34"/>
      <c r="N136" s="34"/>
      <c r="O136" s="34"/>
      <c r="P136" s="34"/>
      <c r="Q136" s="34"/>
      <c r="R136" s="34"/>
      <c r="S136" s="34"/>
    </row>
    <row r="137" spans="1:19" x14ac:dyDescent="0.25">
      <c r="A137" s="33"/>
      <c r="B137" s="34"/>
      <c r="C137" s="34"/>
      <c r="D137" s="34"/>
      <c r="E137" s="34"/>
      <c r="F137" s="34"/>
      <c r="G137" s="34"/>
      <c r="H137" s="34"/>
      <c r="I137" s="34"/>
      <c r="J137" s="34"/>
      <c r="K137" s="34"/>
      <c r="L137" s="34"/>
      <c r="M137" s="34"/>
      <c r="N137" s="34"/>
      <c r="O137" s="34"/>
      <c r="P137" s="34"/>
      <c r="Q137" s="34"/>
      <c r="R137" s="34"/>
      <c r="S137" s="34"/>
    </row>
    <row r="138" spans="1:19" x14ac:dyDescent="0.25">
      <c r="A138" s="33"/>
      <c r="B138" s="34"/>
      <c r="C138" s="34"/>
      <c r="D138" s="34"/>
      <c r="E138" s="34"/>
      <c r="F138" s="34"/>
      <c r="G138" s="34"/>
      <c r="H138" s="34"/>
      <c r="I138" s="34"/>
      <c r="J138" s="34"/>
      <c r="K138" s="34"/>
      <c r="L138" s="34"/>
      <c r="M138" s="34"/>
      <c r="N138" s="34"/>
      <c r="O138" s="34"/>
      <c r="P138" s="34"/>
      <c r="Q138" s="34"/>
      <c r="R138" s="34"/>
      <c r="S138" s="34"/>
    </row>
    <row r="139" spans="1:19" x14ac:dyDescent="0.25">
      <c r="A139" s="33"/>
      <c r="B139" s="34"/>
      <c r="C139" s="34"/>
      <c r="D139" s="34"/>
      <c r="E139" s="34"/>
      <c r="F139" s="34"/>
      <c r="G139" s="34"/>
      <c r="H139" s="34"/>
      <c r="I139" s="34"/>
      <c r="J139" s="34"/>
      <c r="K139" s="34"/>
      <c r="L139" s="34"/>
      <c r="M139" s="34"/>
      <c r="N139" s="34"/>
      <c r="O139" s="34"/>
      <c r="P139" s="34"/>
      <c r="Q139" s="34"/>
      <c r="R139" s="34"/>
      <c r="S139" s="34"/>
    </row>
    <row r="140" spans="1:19" x14ac:dyDescent="0.25">
      <c r="A140" s="35"/>
      <c r="B140" s="34"/>
      <c r="C140" s="34"/>
      <c r="D140" s="34"/>
      <c r="E140" s="34"/>
      <c r="F140" s="34"/>
      <c r="G140" s="34"/>
      <c r="H140" s="34"/>
      <c r="I140" s="34"/>
      <c r="J140" s="34"/>
      <c r="K140" s="34"/>
      <c r="L140" s="34"/>
      <c r="M140" s="34"/>
      <c r="N140" s="34"/>
      <c r="O140" s="34"/>
      <c r="P140" s="34"/>
      <c r="Q140" s="34"/>
      <c r="R140" s="34"/>
      <c r="S140" s="34"/>
    </row>
    <row r="141" spans="1:19" x14ac:dyDescent="0.25">
      <c r="A141" s="33"/>
      <c r="B141" s="34"/>
      <c r="C141" s="34"/>
      <c r="D141" s="34"/>
      <c r="E141" s="34"/>
      <c r="F141" s="34"/>
      <c r="G141" s="34"/>
      <c r="H141" s="34"/>
      <c r="I141" s="34"/>
      <c r="J141" s="34"/>
      <c r="K141" s="34"/>
      <c r="L141" s="34"/>
      <c r="M141" s="34"/>
      <c r="N141" s="34"/>
      <c r="O141" s="34"/>
      <c r="P141" s="34"/>
      <c r="Q141" s="34"/>
      <c r="R141" s="34"/>
      <c r="S141" s="34"/>
    </row>
    <row r="142" spans="1:19" x14ac:dyDescent="0.25">
      <c r="A142" s="33"/>
      <c r="B142" s="34"/>
      <c r="C142" s="34"/>
      <c r="D142" s="34"/>
      <c r="E142" s="34"/>
      <c r="F142" s="34"/>
      <c r="G142" s="34"/>
      <c r="H142" s="34"/>
      <c r="I142" s="34"/>
      <c r="J142" s="34"/>
      <c r="K142" s="34"/>
      <c r="L142" s="34"/>
      <c r="M142" s="34"/>
      <c r="N142" s="34"/>
      <c r="O142" s="34"/>
      <c r="P142" s="34"/>
      <c r="Q142" s="34"/>
      <c r="R142" s="34"/>
      <c r="S142" s="34"/>
    </row>
    <row r="143" spans="1:19" x14ac:dyDescent="0.25">
      <c r="A143" s="33"/>
      <c r="B143" s="34"/>
      <c r="C143" s="34"/>
      <c r="D143" s="34"/>
      <c r="E143" s="34"/>
      <c r="F143" s="34"/>
      <c r="G143" s="34"/>
      <c r="H143" s="34"/>
      <c r="I143" s="34"/>
      <c r="J143" s="34"/>
      <c r="K143" s="34"/>
      <c r="L143" s="34"/>
      <c r="M143" s="34"/>
      <c r="N143" s="34"/>
      <c r="O143" s="34"/>
      <c r="P143" s="34"/>
      <c r="Q143" s="34"/>
      <c r="R143" s="34"/>
      <c r="S143" s="34"/>
    </row>
    <row r="144" spans="1:19" x14ac:dyDescent="0.25">
      <c r="A144" s="33"/>
      <c r="B144" s="34"/>
      <c r="C144" s="34"/>
      <c r="D144" s="34"/>
      <c r="E144" s="34"/>
      <c r="F144" s="34"/>
      <c r="G144" s="34"/>
      <c r="H144" s="34"/>
      <c r="I144" s="34"/>
      <c r="J144" s="34"/>
      <c r="K144" s="34"/>
      <c r="L144" s="34"/>
      <c r="M144" s="34"/>
      <c r="N144" s="34"/>
      <c r="O144" s="34"/>
      <c r="P144" s="34"/>
      <c r="Q144" s="34"/>
      <c r="R144" s="34"/>
      <c r="S144" s="34"/>
    </row>
    <row r="146" spans="1:2" x14ac:dyDescent="0.25">
      <c r="B146" s="37"/>
    </row>
    <row r="147" spans="1:2" x14ac:dyDescent="0.25">
      <c r="A147" s="33"/>
    </row>
    <row r="148" spans="1:2" x14ac:dyDescent="0.25">
      <c r="A148" s="33"/>
    </row>
    <row r="149" spans="1:2" x14ac:dyDescent="0.25">
      <c r="A149" s="33"/>
    </row>
    <row r="150" spans="1:2" x14ac:dyDescent="0.25">
      <c r="A150" s="33"/>
    </row>
    <row r="151" spans="1:2" x14ac:dyDescent="0.25">
      <c r="A151" s="33"/>
    </row>
    <row r="152" spans="1:2" x14ac:dyDescent="0.25">
      <c r="A152" s="33"/>
    </row>
  </sheetData>
  <mergeCells count="7">
    <mergeCell ref="A1:E1"/>
    <mergeCell ref="C88:S89"/>
    <mergeCell ref="A6:D6"/>
    <mergeCell ref="C3:C4"/>
    <mergeCell ref="A3:A4"/>
    <mergeCell ref="B3:B4"/>
    <mergeCell ref="C117:S118"/>
  </mergeCells>
  <conditionalFormatting sqref="B9:D58">
    <cfRule type="cellIs" dxfId="0" priority="1" operator="lessThan">
      <formula>0</formula>
    </cfRule>
  </conditionalFormatting>
  <pageMargins left="0.7" right="0.7" top="0.75" bottom="0.75" header="0.3" footer="0.3"/>
  <pageSetup scale="66" fitToHeight="0" orientation="landscape" r:id="rId1"/>
  <rowBreaks count="1" manualBreakCount="1">
    <brk id="36"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60"/>
  <sheetViews>
    <sheetView zoomScale="85" zoomScaleNormal="85" workbookViewId="0">
      <selection activeCell="H17" sqref="H17"/>
    </sheetView>
  </sheetViews>
  <sheetFormatPr defaultRowHeight="15" x14ac:dyDescent="0.25"/>
  <cols>
    <col min="1" max="1" width="25.7109375" customWidth="1"/>
    <col min="2" max="5" width="29.7109375" customWidth="1"/>
    <col min="6" max="6" width="22" bestFit="1" customWidth="1"/>
    <col min="7" max="7" width="29.42578125" bestFit="1" customWidth="1"/>
    <col min="8" max="8" width="15" bestFit="1" customWidth="1"/>
    <col min="9" max="9" width="4" customWidth="1"/>
    <col min="10" max="10" width="19.28515625" bestFit="1" customWidth="1"/>
    <col min="11" max="11" width="19.7109375" bestFit="1" customWidth="1"/>
    <col min="12" max="12" width="22" bestFit="1" customWidth="1"/>
    <col min="13" max="13" width="29.42578125" bestFit="1" customWidth="1"/>
    <col min="14" max="14" width="15" bestFit="1" customWidth="1"/>
    <col min="15" max="15" width="14" bestFit="1" customWidth="1"/>
    <col min="16" max="16" width="19.28515625" bestFit="1" customWidth="1"/>
    <col min="17" max="17" width="19.7109375" bestFit="1" customWidth="1"/>
    <col min="18" max="18" width="22" bestFit="1" customWidth="1"/>
    <col min="19" max="19" width="29.42578125" bestFit="1" customWidth="1"/>
    <col min="20" max="20" width="15" bestFit="1" customWidth="1"/>
    <col min="21" max="21" width="14" bestFit="1" customWidth="1"/>
    <col min="22" max="22" width="19.28515625" bestFit="1" customWidth="1"/>
    <col min="23" max="23" width="19.7109375" bestFit="1" customWidth="1"/>
    <col min="24" max="24" width="22" bestFit="1" customWidth="1"/>
    <col min="25" max="25" width="29.42578125" bestFit="1" customWidth="1"/>
    <col min="26" max="26" width="15" bestFit="1" customWidth="1"/>
    <col min="27" max="27" width="14" bestFit="1" customWidth="1"/>
    <col min="28" max="28" width="19.28515625" bestFit="1" customWidth="1"/>
    <col min="29" max="29" width="19.7109375" bestFit="1" customWidth="1"/>
    <col min="30" max="30" width="22" bestFit="1" customWidth="1"/>
    <col min="31" max="31" width="29.42578125" bestFit="1" customWidth="1"/>
    <col min="32" max="32" width="15" bestFit="1" customWidth="1"/>
    <col min="33" max="33" width="14" bestFit="1" customWidth="1"/>
    <col min="34" max="34" width="19.28515625" bestFit="1" customWidth="1"/>
    <col min="35" max="35" width="19.7109375" bestFit="1" customWidth="1"/>
    <col min="36" max="36" width="22" bestFit="1" customWidth="1"/>
    <col min="37" max="37" width="29.42578125" bestFit="1" customWidth="1"/>
    <col min="38" max="38" width="15" bestFit="1" customWidth="1"/>
    <col min="39" max="39" width="14" bestFit="1" customWidth="1"/>
    <col min="40" max="40" width="19.28515625" bestFit="1" customWidth="1"/>
    <col min="41" max="41" width="19.7109375" bestFit="1" customWidth="1"/>
    <col min="42" max="42" width="22" bestFit="1" customWidth="1"/>
    <col min="43" max="43" width="29.42578125" bestFit="1" customWidth="1"/>
    <col min="44" max="44" width="15" bestFit="1" customWidth="1"/>
    <col min="45" max="45" width="14" bestFit="1" customWidth="1"/>
    <col min="46" max="46" width="19.28515625" bestFit="1" customWidth="1"/>
    <col min="47" max="47" width="19.7109375" bestFit="1" customWidth="1"/>
    <col min="48" max="48" width="22" bestFit="1" customWidth="1"/>
    <col min="49" max="49" width="29.42578125" bestFit="1" customWidth="1"/>
    <col min="50" max="50" width="15" bestFit="1" customWidth="1"/>
    <col min="51" max="51" width="14" bestFit="1" customWidth="1"/>
    <col min="52" max="52" width="19.28515625" bestFit="1" customWidth="1"/>
    <col min="53" max="53" width="19.7109375" bestFit="1" customWidth="1"/>
    <col min="54" max="54" width="22" bestFit="1" customWidth="1"/>
    <col min="55" max="55" width="29.42578125" bestFit="1" customWidth="1"/>
    <col min="56" max="56" width="15" bestFit="1" customWidth="1"/>
    <col min="57" max="57" width="14" bestFit="1" customWidth="1"/>
    <col min="58" max="58" width="19.28515625" bestFit="1" customWidth="1"/>
    <col min="59" max="59" width="19.7109375" bestFit="1" customWidth="1"/>
  </cols>
  <sheetData>
    <row r="1" spans="1:10" ht="38.25" customHeight="1" thickBot="1" x14ac:dyDescent="0.3">
      <c r="A1" s="139" t="s">
        <v>0</v>
      </c>
      <c r="B1" s="123"/>
      <c r="C1" s="123"/>
      <c r="D1" s="123"/>
      <c r="E1" s="124"/>
      <c r="F1" s="38"/>
      <c r="G1" s="39"/>
      <c r="H1" s="39"/>
      <c r="I1" s="39"/>
      <c r="J1" s="39"/>
    </row>
    <row r="2" spans="1:10" ht="18" customHeight="1" thickBot="1" x14ac:dyDescent="0.3">
      <c r="D2" s="95" t="s">
        <v>1</v>
      </c>
      <c r="E2" s="93" t="str">
        <f>'Rail Service (Item Nos. 1-6)'!E2</f>
        <v>Expiration Date: 7/31/2027</v>
      </c>
    </row>
    <row r="3" spans="1:10" x14ac:dyDescent="0.25">
      <c r="A3" s="131" t="str">
        <f>'Rail Service (Item Nos. 1-6)'!A3</f>
        <v>Railroad: CPKC</v>
      </c>
      <c r="B3" s="130" t="str">
        <f>'Rail Service (Item Nos. 1-6)'!B3:B4</f>
        <v>Year: 2026</v>
      </c>
      <c r="C3" s="128" t="str">
        <f>'Rail Service (Item Nos. 1-6)'!C3:C4</f>
        <v>Reporting Week: 25</v>
      </c>
      <c r="D3" s="49" t="s">
        <v>5</v>
      </c>
      <c r="E3" s="4" t="s">
        <v>6</v>
      </c>
      <c r="F3" s="15"/>
      <c r="G3" s="15"/>
      <c r="H3" s="13"/>
      <c r="J3" s="27"/>
    </row>
    <row r="4" spans="1:10" ht="15.75" customHeight="1" thickBot="1" x14ac:dyDescent="0.3">
      <c r="A4" s="129"/>
      <c r="B4" s="129"/>
      <c r="C4" s="129"/>
      <c r="D4" s="50" t="s">
        <v>7</v>
      </c>
      <c r="E4" s="6" t="s">
        <v>8</v>
      </c>
      <c r="F4" s="15"/>
      <c r="G4" s="15"/>
      <c r="H4" s="13"/>
      <c r="J4" s="27"/>
    </row>
    <row r="5" spans="1:10" ht="15.75" customHeight="1" thickBot="1" x14ac:dyDescent="0.3"/>
    <row r="6" spans="1:10" ht="48.75" customHeight="1" thickBot="1" x14ac:dyDescent="0.3">
      <c r="A6" s="136" t="s">
        <v>116</v>
      </c>
      <c r="B6" s="123"/>
      <c r="C6" s="123"/>
      <c r="D6" s="123"/>
      <c r="E6" s="124"/>
    </row>
    <row r="7" spans="1:10" ht="15.75" customHeight="1" thickBot="1" x14ac:dyDescent="0.3"/>
    <row r="8" spans="1:10" ht="60.75" customHeight="1" thickBot="1" x14ac:dyDescent="0.3">
      <c r="A8" s="40" t="s">
        <v>63</v>
      </c>
      <c r="B8" s="22" t="s">
        <v>117</v>
      </c>
      <c r="C8" s="22" t="s">
        <v>118</v>
      </c>
      <c r="D8" s="140" t="s">
        <v>119</v>
      </c>
      <c r="E8" s="124"/>
    </row>
    <row r="9" spans="1:10" ht="39.75" customHeight="1" thickBot="1" x14ac:dyDescent="0.3">
      <c r="A9" s="41"/>
      <c r="B9" s="42"/>
      <c r="C9" s="43"/>
      <c r="D9" s="22" t="s">
        <v>120</v>
      </c>
      <c r="E9" s="22" t="s">
        <v>121</v>
      </c>
    </row>
    <row r="10" spans="1:10" x14ac:dyDescent="0.25">
      <c r="A10" s="44" t="s">
        <v>67</v>
      </c>
      <c r="B10" s="45"/>
      <c r="C10" s="45"/>
      <c r="D10" s="45"/>
      <c r="E10" s="45"/>
    </row>
    <row r="11" spans="1:10" x14ac:dyDescent="0.25">
      <c r="A11" s="46" t="s">
        <v>68</v>
      </c>
      <c r="B11" s="45"/>
      <c r="C11" s="45"/>
      <c r="D11" s="45"/>
      <c r="E11" s="45"/>
    </row>
    <row r="12" spans="1:10" x14ac:dyDescent="0.25">
      <c r="A12" s="46" t="s">
        <v>69</v>
      </c>
      <c r="B12" s="45"/>
      <c r="C12" s="45"/>
      <c r="D12" s="45"/>
      <c r="E12" s="45"/>
    </row>
    <row r="13" spans="1:10" x14ac:dyDescent="0.25">
      <c r="A13" s="46" t="s">
        <v>70</v>
      </c>
      <c r="B13" s="45"/>
      <c r="C13" s="45"/>
      <c r="D13" s="45"/>
      <c r="E13" s="45"/>
    </row>
    <row r="14" spans="1:10" x14ac:dyDescent="0.25">
      <c r="A14" s="46" t="s">
        <v>71</v>
      </c>
      <c r="B14" s="45"/>
      <c r="C14" s="45"/>
      <c r="D14" s="45"/>
      <c r="E14" s="45"/>
    </row>
    <row r="15" spans="1:10" x14ac:dyDescent="0.25">
      <c r="A15" s="46" t="s">
        <v>72</v>
      </c>
      <c r="B15" s="45"/>
      <c r="C15" s="45"/>
      <c r="D15" s="45"/>
      <c r="E15" s="45"/>
    </row>
    <row r="16" spans="1:10" x14ac:dyDescent="0.25">
      <c r="A16" s="46" t="s">
        <v>73</v>
      </c>
      <c r="B16" s="45"/>
      <c r="C16" s="45"/>
      <c r="D16" s="45"/>
      <c r="E16" s="45"/>
    </row>
    <row r="17" spans="1:5" x14ac:dyDescent="0.25">
      <c r="A17" s="46" t="s">
        <v>74</v>
      </c>
      <c r="B17" s="45"/>
      <c r="C17" s="45"/>
      <c r="D17" s="45"/>
      <c r="E17" s="45"/>
    </row>
    <row r="18" spans="1:5" x14ac:dyDescent="0.25">
      <c r="A18" s="46" t="s">
        <v>75</v>
      </c>
      <c r="B18" s="45"/>
      <c r="C18" s="45"/>
      <c r="D18" s="45"/>
      <c r="E18" s="45"/>
    </row>
    <row r="19" spans="1:5" x14ac:dyDescent="0.25">
      <c r="A19" s="46" t="s">
        <v>76</v>
      </c>
      <c r="B19" s="45"/>
      <c r="C19" s="45"/>
      <c r="D19" s="45"/>
      <c r="E19" s="45"/>
    </row>
    <row r="20" spans="1:5" x14ac:dyDescent="0.25">
      <c r="A20" s="46" t="s">
        <v>77</v>
      </c>
      <c r="B20" s="45"/>
      <c r="C20" s="45"/>
      <c r="D20" s="45"/>
      <c r="E20" s="45"/>
    </row>
    <row r="21" spans="1:5" x14ac:dyDescent="0.25">
      <c r="A21" s="46" t="s">
        <v>78</v>
      </c>
      <c r="B21" s="45"/>
      <c r="C21" s="45"/>
      <c r="D21" s="45"/>
      <c r="E21" s="45"/>
    </row>
    <row r="22" spans="1:5" x14ac:dyDescent="0.25">
      <c r="A22" s="46" t="s">
        <v>79</v>
      </c>
      <c r="B22" s="45"/>
      <c r="C22" s="45"/>
      <c r="D22" s="45"/>
      <c r="E22" s="45"/>
    </row>
    <row r="23" spans="1:5" x14ac:dyDescent="0.25">
      <c r="A23" s="46" t="s">
        <v>80</v>
      </c>
      <c r="B23" s="45"/>
      <c r="C23" s="45"/>
      <c r="D23" s="45"/>
      <c r="E23" s="45"/>
    </row>
    <row r="24" spans="1:5" x14ac:dyDescent="0.25">
      <c r="A24" s="46" t="s">
        <v>81</v>
      </c>
      <c r="B24" s="45"/>
      <c r="C24" s="45"/>
      <c r="D24" s="45"/>
      <c r="E24" s="45"/>
    </row>
    <row r="25" spans="1:5" x14ac:dyDescent="0.25">
      <c r="A25" s="46" t="s">
        <v>82</v>
      </c>
      <c r="B25" s="45"/>
      <c r="C25" s="45"/>
      <c r="D25" s="45"/>
      <c r="E25" s="45"/>
    </row>
    <row r="26" spans="1:5" x14ac:dyDescent="0.25">
      <c r="A26" s="47" t="s">
        <v>83</v>
      </c>
      <c r="B26" s="45"/>
      <c r="C26" s="45"/>
      <c r="D26" s="45"/>
      <c r="E26" s="45"/>
    </row>
    <row r="27" spans="1:5" x14ac:dyDescent="0.25">
      <c r="A27" s="46" t="s">
        <v>84</v>
      </c>
      <c r="B27" s="45"/>
      <c r="C27" s="45"/>
      <c r="D27" s="45"/>
      <c r="E27" s="45"/>
    </row>
    <row r="28" spans="1:5" x14ac:dyDescent="0.25">
      <c r="A28" s="46" t="s">
        <v>85</v>
      </c>
      <c r="B28" s="45"/>
      <c r="C28" s="45"/>
      <c r="D28" s="45"/>
      <c r="E28" s="45"/>
    </row>
    <row r="29" spans="1:5" x14ac:dyDescent="0.25">
      <c r="A29" s="46" t="s">
        <v>86</v>
      </c>
      <c r="B29" s="45"/>
      <c r="C29" s="45"/>
      <c r="D29" s="45"/>
      <c r="E29" s="45"/>
    </row>
    <row r="30" spans="1:5" x14ac:dyDescent="0.25">
      <c r="A30" s="46" t="s">
        <v>87</v>
      </c>
      <c r="B30" s="45">
        <v>28</v>
      </c>
      <c r="C30" s="45">
        <v>822</v>
      </c>
      <c r="D30" s="45">
        <v>27</v>
      </c>
      <c r="E30" s="45"/>
    </row>
    <row r="31" spans="1:5" x14ac:dyDescent="0.25">
      <c r="A31" s="46" t="s">
        <v>88</v>
      </c>
      <c r="B31" s="45"/>
      <c r="C31" s="45"/>
      <c r="D31" s="45"/>
      <c r="E31" s="45"/>
    </row>
    <row r="32" spans="1:5" x14ac:dyDescent="0.25">
      <c r="A32" s="46" t="s">
        <v>89</v>
      </c>
      <c r="B32" s="45"/>
      <c r="C32" s="45"/>
      <c r="D32" s="45"/>
      <c r="E32" s="45"/>
    </row>
    <row r="33" spans="1:6" x14ac:dyDescent="0.25">
      <c r="A33" s="46" t="s">
        <v>90</v>
      </c>
      <c r="B33" s="45"/>
      <c r="C33" s="45"/>
      <c r="D33" s="45"/>
      <c r="E33" s="45"/>
    </row>
    <row r="34" spans="1:6" x14ac:dyDescent="0.25">
      <c r="A34" s="46" t="s">
        <v>91</v>
      </c>
      <c r="B34" s="45"/>
      <c r="C34" s="45"/>
      <c r="D34" s="45"/>
      <c r="E34" s="45"/>
    </row>
    <row r="35" spans="1:6" x14ac:dyDescent="0.25">
      <c r="A35" s="46" t="s">
        <v>92</v>
      </c>
      <c r="B35" s="45">
        <v>191</v>
      </c>
      <c r="C35" s="45">
        <v>1161</v>
      </c>
      <c r="D35" s="45">
        <v>50</v>
      </c>
      <c r="E35" s="45"/>
    </row>
    <row r="36" spans="1:6" x14ac:dyDescent="0.25">
      <c r="A36" s="46" t="s">
        <v>93</v>
      </c>
      <c r="B36" s="45"/>
      <c r="C36" s="45"/>
      <c r="D36" s="45"/>
      <c r="E36" s="45"/>
      <c r="F36" s="48"/>
    </row>
    <row r="37" spans="1:6" x14ac:dyDescent="0.25">
      <c r="A37" s="46" t="s">
        <v>94</v>
      </c>
      <c r="B37" s="45"/>
      <c r="C37" s="45"/>
      <c r="D37" s="45"/>
      <c r="E37" s="45"/>
    </row>
    <row r="38" spans="1:6" x14ac:dyDescent="0.25">
      <c r="A38" s="46" t="s">
        <v>95</v>
      </c>
      <c r="B38" s="45"/>
      <c r="C38" s="45"/>
      <c r="D38" s="45"/>
      <c r="E38" s="45"/>
    </row>
    <row r="39" spans="1:6" x14ac:dyDescent="0.25">
      <c r="A39" s="46" t="s">
        <v>96</v>
      </c>
      <c r="B39" s="45"/>
      <c r="C39" s="45"/>
      <c r="D39" s="45"/>
      <c r="E39" s="45"/>
    </row>
    <row r="40" spans="1:6" x14ac:dyDescent="0.25">
      <c r="A40" s="46" t="s">
        <v>97</v>
      </c>
      <c r="B40" s="45"/>
      <c r="C40" s="45"/>
      <c r="D40" s="45"/>
      <c r="E40" s="45"/>
    </row>
    <row r="41" spans="1:6" x14ac:dyDescent="0.25">
      <c r="A41" s="46" t="s">
        <v>98</v>
      </c>
      <c r="B41" s="45"/>
      <c r="C41" s="45"/>
      <c r="D41" s="45"/>
      <c r="E41" s="45"/>
    </row>
    <row r="42" spans="1:6" x14ac:dyDescent="0.25">
      <c r="A42" s="47" t="s">
        <v>99</v>
      </c>
      <c r="B42" s="45"/>
      <c r="C42" s="45"/>
      <c r="D42" s="45"/>
      <c r="E42" s="45"/>
    </row>
    <row r="43" spans="1:6" x14ac:dyDescent="0.25">
      <c r="A43" s="46" t="s">
        <v>100</v>
      </c>
      <c r="B43" s="45"/>
      <c r="C43" s="45"/>
      <c r="D43" s="45"/>
      <c r="E43" s="45"/>
    </row>
    <row r="44" spans="1:6" x14ac:dyDescent="0.25">
      <c r="A44" s="46" t="s">
        <v>101</v>
      </c>
      <c r="B44" s="45"/>
      <c r="C44" s="45"/>
      <c r="D44" s="45"/>
      <c r="E44" s="45"/>
    </row>
    <row r="45" spans="1:6" x14ac:dyDescent="0.25">
      <c r="A45" s="46" t="s">
        <v>102</v>
      </c>
      <c r="B45" s="45"/>
      <c r="C45" s="45"/>
      <c r="D45" s="45"/>
      <c r="E45" s="45"/>
    </row>
    <row r="46" spans="1:6" x14ac:dyDescent="0.25">
      <c r="A46" s="46" t="s">
        <v>103</v>
      </c>
      <c r="B46" s="45"/>
      <c r="C46" s="45"/>
      <c r="D46" s="45"/>
      <c r="E46" s="45"/>
    </row>
    <row r="47" spans="1:6" x14ac:dyDescent="0.25">
      <c r="A47" s="46" t="s">
        <v>104</v>
      </c>
      <c r="B47" s="45"/>
      <c r="C47" s="45"/>
      <c r="D47" s="45"/>
      <c r="E47" s="45"/>
    </row>
    <row r="48" spans="1:6" x14ac:dyDescent="0.25">
      <c r="A48" s="46" t="s">
        <v>105</v>
      </c>
      <c r="B48" s="45"/>
      <c r="C48" s="45"/>
      <c r="D48" s="45"/>
      <c r="E48" s="45"/>
    </row>
    <row r="49" spans="1:5" x14ac:dyDescent="0.25">
      <c r="A49" s="46" t="s">
        <v>106</v>
      </c>
      <c r="B49" s="45"/>
      <c r="C49" s="45"/>
      <c r="D49" s="45"/>
      <c r="E49" s="45"/>
    </row>
    <row r="50" spans="1:5" x14ac:dyDescent="0.25">
      <c r="A50" s="46" t="s">
        <v>107</v>
      </c>
      <c r="B50" s="45"/>
      <c r="C50" s="45"/>
      <c r="D50" s="45"/>
      <c r="E50" s="45"/>
    </row>
    <row r="51" spans="1:5" x14ac:dyDescent="0.25">
      <c r="A51" s="46" t="s">
        <v>108</v>
      </c>
      <c r="B51" s="45"/>
      <c r="C51" s="45"/>
      <c r="D51" s="45"/>
      <c r="E51" s="45"/>
    </row>
    <row r="52" spans="1:5" x14ac:dyDescent="0.25">
      <c r="A52" s="46" t="s">
        <v>109</v>
      </c>
      <c r="B52" s="45"/>
      <c r="C52" s="45"/>
      <c r="D52" s="45"/>
      <c r="E52" s="45"/>
    </row>
    <row r="53" spans="1:5" x14ac:dyDescent="0.25">
      <c r="A53" s="46" t="s">
        <v>110</v>
      </c>
      <c r="B53" s="45"/>
      <c r="C53" s="45"/>
      <c r="D53" s="45"/>
      <c r="E53" s="45"/>
    </row>
    <row r="54" spans="1:5" x14ac:dyDescent="0.25">
      <c r="A54" s="46" t="s">
        <v>111</v>
      </c>
      <c r="B54" s="45"/>
      <c r="C54" s="45"/>
      <c r="D54" s="45"/>
      <c r="E54" s="45"/>
    </row>
    <row r="55" spans="1:5" x14ac:dyDescent="0.25">
      <c r="A55" s="46" t="s">
        <v>112</v>
      </c>
      <c r="B55" s="45"/>
      <c r="C55" s="45">
        <v>110</v>
      </c>
      <c r="D55" s="45"/>
      <c r="E55" s="45"/>
    </row>
    <row r="56" spans="1:5" x14ac:dyDescent="0.25">
      <c r="A56" s="46" t="s">
        <v>113</v>
      </c>
      <c r="B56" s="45"/>
      <c r="C56" s="45"/>
      <c r="D56" s="45"/>
      <c r="E56" s="45"/>
    </row>
    <row r="57" spans="1:5" x14ac:dyDescent="0.25">
      <c r="A57" s="46" t="s">
        <v>114</v>
      </c>
      <c r="B57" s="45"/>
      <c r="C57" s="45"/>
      <c r="D57" s="45"/>
      <c r="E57" s="45"/>
    </row>
    <row r="58" spans="1:5" x14ac:dyDescent="0.25">
      <c r="A58" s="46" t="s">
        <v>115</v>
      </c>
      <c r="B58" s="45">
        <v>1864</v>
      </c>
      <c r="C58" s="45">
        <v>2211</v>
      </c>
      <c r="D58" s="45">
        <v>0</v>
      </c>
      <c r="E58" s="45">
        <v>0</v>
      </c>
    </row>
    <row r="59" spans="1:5" x14ac:dyDescent="0.25">
      <c r="A59" s="47" t="s">
        <v>122</v>
      </c>
      <c r="B59" s="47">
        <f>SUM(B10:B58)</f>
        <v>2083</v>
      </c>
      <c r="C59" s="47">
        <f>SUM(C10:C58)</f>
        <v>4304</v>
      </c>
      <c r="D59" s="47">
        <f>SUM(D10:D58)</f>
        <v>77</v>
      </c>
      <c r="E59" s="47">
        <f>SUM(E10:E58)</f>
        <v>0</v>
      </c>
    </row>
    <row r="60" spans="1:5" x14ac:dyDescent="0.25">
      <c r="D60" s="31"/>
    </row>
  </sheetData>
  <mergeCells count="6">
    <mergeCell ref="D8:E8"/>
    <mergeCell ref="C3:C4"/>
    <mergeCell ref="A3:A4"/>
    <mergeCell ref="B3:B4"/>
    <mergeCell ref="A1:E1"/>
    <mergeCell ref="A6:E6"/>
  </mergeCells>
  <pageMargins left="0.7" right="0.7" top="0.75" bottom="0.75" header="0.3" footer="0.3"/>
  <pageSetup scale="68" fitToHeight="2" orientation="landscape" r:id="rId1"/>
  <rowBreaks count="1" manualBreakCount="1">
    <brk id="41"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H30"/>
  <sheetViews>
    <sheetView zoomScale="85" zoomScaleNormal="85" workbookViewId="0">
      <selection activeCell="H17" sqref="H17"/>
    </sheetView>
  </sheetViews>
  <sheetFormatPr defaultRowHeight="15" x14ac:dyDescent="0.25"/>
  <cols>
    <col min="1" max="1" width="22" bestFit="1" customWidth="1"/>
    <col min="2" max="2" width="27.42578125" customWidth="1"/>
    <col min="3" max="3" width="27.28515625" customWidth="1"/>
    <col min="4" max="4" width="27.28515625" bestFit="1" customWidth="1"/>
    <col min="5" max="5" width="28.42578125" bestFit="1" customWidth="1"/>
    <col min="8" max="8" width="10.7109375" bestFit="1" customWidth="1"/>
  </cols>
  <sheetData>
    <row r="1" spans="1:8" ht="24" customHeight="1" thickBot="1" x14ac:dyDescent="0.3">
      <c r="A1" s="139" t="s">
        <v>0</v>
      </c>
      <c r="B1" s="123"/>
      <c r="C1" s="123"/>
      <c r="D1" s="123"/>
      <c r="E1" s="124"/>
      <c r="F1" s="38"/>
      <c r="G1" s="38"/>
      <c r="H1" s="38"/>
    </row>
    <row r="2" spans="1:8" ht="15.75" customHeight="1" thickBot="1" x14ac:dyDescent="0.3">
      <c r="D2" s="96" t="s">
        <v>1</v>
      </c>
      <c r="E2" s="93" t="str">
        <f>'Rail Service (Item Nos. 1-6)'!E2</f>
        <v>Expiration Date: 7/31/2027</v>
      </c>
    </row>
    <row r="3" spans="1:8" x14ac:dyDescent="0.25">
      <c r="A3" s="131" t="str">
        <f>'Rail Service (Item Nos. 1-6)'!A3</f>
        <v>Railroad: CPKC</v>
      </c>
      <c r="B3" s="130" t="str">
        <f>'Rail Service (Item Nos. 1-6)'!B3:B4</f>
        <v>Year: 2026</v>
      </c>
      <c r="C3" s="125" t="str">
        <f>'Rail Service (Item Nos. 1-6)'!C3:C4</f>
        <v>Reporting Week: 25</v>
      </c>
      <c r="D3" s="49" t="s">
        <v>5</v>
      </c>
      <c r="E3" s="4" t="s">
        <v>6</v>
      </c>
      <c r="F3" s="13"/>
      <c r="H3" s="27"/>
    </row>
    <row r="4" spans="1:8" ht="15.75" customHeight="1" thickBot="1" x14ac:dyDescent="0.3">
      <c r="A4" s="129"/>
      <c r="B4" s="129"/>
      <c r="C4" s="129"/>
      <c r="D4" s="50" t="s">
        <v>7</v>
      </c>
      <c r="E4" s="6" t="s">
        <v>8</v>
      </c>
      <c r="F4" s="13"/>
      <c r="H4" s="27"/>
    </row>
    <row r="5" spans="1:8" x14ac:dyDescent="0.25">
      <c r="E5" s="7"/>
    </row>
    <row r="6" spans="1:8" ht="15.75" customHeight="1" thickBot="1" x14ac:dyDescent="0.3"/>
    <row r="7" spans="1:8" ht="15.75" customHeight="1" thickBot="1" x14ac:dyDescent="0.3">
      <c r="A7" s="130" t="s">
        <v>123</v>
      </c>
      <c r="B7" s="123"/>
      <c r="C7" s="124"/>
    </row>
    <row r="8" spans="1:8" ht="15.75" customHeight="1" thickBot="1" x14ac:dyDescent="0.3">
      <c r="A8" s="51" t="s">
        <v>124</v>
      </c>
      <c r="B8" s="52" t="s">
        <v>125</v>
      </c>
      <c r="C8" s="53" t="s">
        <v>126</v>
      </c>
    </row>
    <row r="9" spans="1:8" x14ac:dyDescent="0.25">
      <c r="A9" s="54" t="s">
        <v>127</v>
      </c>
      <c r="B9" s="55"/>
      <c r="C9" s="55"/>
    </row>
    <row r="10" spans="1:8" x14ac:dyDescent="0.25">
      <c r="A10" s="56" t="s">
        <v>128</v>
      </c>
      <c r="B10" s="57"/>
      <c r="C10" s="57"/>
    </row>
    <row r="11" spans="1:8" x14ac:dyDescent="0.25">
      <c r="A11" s="60" t="s">
        <v>129</v>
      </c>
      <c r="B11" s="57"/>
      <c r="C11" s="57"/>
    </row>
    <row r="12" spans="1:8" x14ac:dyDescent="0.25">
      <c r="A12" s="60" t="s">
        <v>130</v>
      </c>
      <c r="B12" s="57"/>
      <c r="C12" s="57"/>
    </row>
    <row r="13" spans="1:8" x14ac:dyDescent="0.25">
      <c r="A13" s="60" t="s">
        <v>131</v>
      </c>
      <c r="B13" s="57"/>
      <c r="C13" s="57"/>
    </row>
    <row r="14" spans="1:8" x14ac:dyDescent="0.25">
      <c r="A14" s="60" t="s">
        <v>132</v>
      </c>
      <c r="B14" s="57"/>
      <c r="C14" s="57"/>
    </row>
    <row r="15" spans="1:8" x14ac:dyDescent="0.25">
      <c r="A15" s="56"/>
      <c r="B15" s="57"/>
      <c r="C15" s="57"/>
    </row>
    <row r="16" spans="1:8" ht="15" customHeight="1" x14ac:dyDescent="0.25">
      <c r="A16" s="144" t="s">
        <v>133</v>
      </c>
      <c r="B16" s="142"/>
      <c r="C16" s="143"/>
    </row>
    <row r="17" spans="1:5" x14ac:dyDescent="0.25">
      <c r="A17" s="141"/>
      <c r="B17" s="142"/>
      <c r="C17" s="143"/>
    </row>
    <row r="18" spans="1:5" ht="15.75" customHeight="1" thickBot="1" x14ac:dyDescent="0.3"/>
    <row r="19" spans="1:5" ht="51" customHeight="1" thickBot="1" x14ac:dyDescent="0.3">
      <c r="A19" s="130" t="s">
        <v>134</v>
      </c>
      <c r="B19" s="123"/>
      <c r="C19" s="124"/>
      <c r="E19" s="7"/>
    </row>
    <row r="20" spans="1:5" ht="60" customHeight="1" x14ac:dyDescent="0.25">
      <c r="A20" s="58" t="s">
        <v>135</v>
      </c>
      <c r="B20" s="59" t="s">
        <v>136</v>
      </c>
      <c r="C20" s="59" t="s">
        <v>137</v>
      </c>
    </row>
    <row r="21" spans="1:5" x14ac:dyDescent="0.25">
      <c r="A21" s="54" t="s">
        <v>138</v>
      </c>
      <c r="B21" s="57">
        <v>2.2999999999999998</v>
      </c>
      <c r="C21" s="57">
        <v>2.2000000000000002</v>
      </c>
    </row>
    <row r="22" spans="1:5" x14ac:dyDescent="0.25">
      <c r="A22" s="56" t="s">
        <v>38</v>
      </c>
      <c r="B22" s="57">
        <v>2.5</v>
      </c>
      <c r="C22" s="57">
        <v>2.2000000000000002</v>
      </c>
    </row>
    <row r="23" spans="1:5" x14ac:dyDescent="0.25">
      <c r="A23" s="60"/>
      <c r="B23" s="57"/>
      <c r="C23" s="57"/>
    </row>
    <row r="24" spans="1:5" x14ac:dyDescent="0.25">
      <c r="A24" s="60"/>
      <c r="B24" s="57"/>
      <c r="C24" s="57"/>
    </row>
    <row r="25" spans="1:5" x14ac:dyDescent="0.25">
      <c r="A25" s="60"/>
      <c r="B25" s="57"/>
      <c r="C25" s="57"/>
    </row>
    <row r="26" spans="1:5" x14ac:dyDescent="0.25">
      <c r="A26" s="60"/>
      <c r="B26" s="57"/>
      <c r="C26" s="57"/>
    </row>
    <row r="27" spans="1:5" x14ac:dyDescent="0.25">
      <c r="A27" s="60"/>
      <c r="B27" s="57"/>
      <c r="C27" s="57"/>
    </row>
    <row r="28" spans="1:5" x14ac:dyDescent="0.25">
      <c r="A28" s="60"/>
      <c r="B28" s="57"/>
      <c r="C28" s="57"/>
    </row>
    <row r="29" spans="1:5" x14ac:dyDescent="0.25">
      <c r="A29" s="60"/>
      <c r="B29" s="57"/>
      <c r="C29" s="57"/>
    </row>
    <row r="30" spans="1:5" x14ac:dyDescent="0.25">
      <c r="A30" s="89" t="s">
        <v>17</v>
      </c>
      <c r="B30" s="57">
        <v>2.5</v>
      </c>
      <c r="C30" s="57">
        <v>2.2000000000000002</v>
      </c>
    </row>
  </sheetData>
  <mergeCells count="8">
    <mergeCell ref="A1:E1"/>
    <mergeCell ref="A7:C7"/>
    <mergeCell ref="A16:C16"/>
    <mergeCell ref="A19:C19"/>
    <mergeCell ref="C3:C4"/>
    <mergeCell ref="B3:B4"/>
    <mergeCell ref="A3:A4"/>
    <mergeCell ref="A17:C17"/>
  </mergeCells>
  <pageMargins left="0.7" right="0.7" top="0.75" bottom="0.75" header="0.3" footer="0.3"/>
  <pageSetup scale="68"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Q35"/>
  <sheetViews>
    <sheetView zoomScale="85" zoomScaleNormal="85" workbookViewId="0">
      <selection activeCell="H17" sqref="H17"/>
    </sheetView>
  </sheetViews>
  <sheetFormatPr defaultColWidth="9.28515625" defaultRowHeight="12.75" x14ac:dyDescent="0.2"/>
  <cols>
    <col min="1" max="1" width="13.28515625" style="62" customWidth="1"/>
    <col min="2" max="2" width="34.7109375" style="62" customWidth="1"/>
    <col min="3" max="3" width="23.5703125" style="62" customWidth="1"/>
    <col min="4" max="5" width="25.7109375" style="62" customWidth="1"/>
    <col min="6" max="107" width="8.5703125" style="62" customWidth="1"/>
    <col min="108" max="108" width="9.28515625" style="62" customWidth="1"/>
    <col min="109" max="16384" width="9.28515625" style="62"/>
  </cols>
  <sheetData>
    <row r="1" spans="1:14" ht="36" customHeight="1" thickBot="1" x14ac:dyDescent="0.3">
      <c r="A1" s="139" t="s">
        <v>0</v>
      </c>
      <c r="B1" s="123"/>
      <c r="C1" s="123"/>
      <c r="D1" s="123"/>
      <c r="E1" s="124"/>
      <c r="F1" s="69"/>
      <c r="G1" s="69"/>
      <c r="H1" s="69"/>
      <c r="I1" s="69"/>
      <c r="J1" s="69"/>
      <c r="K1" s="69"/>
      <c r="L1" s="69"/>
      <c r="M1" s="69"/>
      <c r="N1" s="69"/>
    </row>
    <row r="2" spans="1:14" ht="16.5" customHeight="1" thickBot="1" x14ac:dyDescent="0.25">
      <c r="D2" s="92" t="s">
        <v>1</v>
      </c>
      <c r="E2" s="93" t="str">
        <f>'Rail Service (Item Nos. 1-6)'!E2</f>
        <v>Expiration Date: 7/31/2027</v>
      </c>
    </row>
    <row r="3" spans="1:14" ht="15" customHeight="1" x14ac:dyDescent="0.25">
      <c r="A3" s="131" t="str">
        <f>'Rail Service (Item Nos. 1-6)'!A3</f>
        <v>Railroad: CPKC</v>
      </c>
      <c r="B3" s="130" t="str">
        <f>'Rail Service (Item Nos. 1-6)'!B3:B4</f>
        <v>Year: 2026</v>
      </c>
      <c r="C3" s="128" t="str">
        <f>'Rail Service (Item Nos. 1-6)'!C3:C4</f>
        <v>Reporting Week: 25</v>
      </c>
      <c r="D3" s="61" t="s">
        <v>5</v>
      </c>
      <c r="E3" s="4" t="s">
        <v>6</v>
      </c>
      <c r="F3" s="13"/>
      <c r="G3" s="13"/>
      <c r="I3" s="27"/>
    </row>
    <row r="4" spans="1:14" ht="15.75" customHeight="1" thickBot="1" x14ac:dyDescent="0.3">
      <c r="A4" s="129"/>
      <c r="B4" s="129"/>
      <c r="C4" s="129"/>
      <c r="D4" s="50" t="s">
        <v>7</v>
      </c>
      <c r="E4" s="6" t="s">
        <v>8</v>
      </c>
      <c r="F4" s="13"/>
      <c r="G4" s="13"/>
      <c r="I4" s="27"/>
    </row>
    <row r="5" spans="1:14" ht="15.75" customHeight="1" thickBot="1" x14ac:dyDescent="0.3">
      <c r="E5" s="7"/>
      <c r="F5" s="7"/>
    </row>
    <row r="6" spans="1:14" ht="47.25" customHeight="1" thickBot="1" x14ac:dyDescent="0.3">
      <c r="A6" s="125" t="s">
        <v>139</v>
      </c>
      <c r="B6" s="123"/>
      <c r="C6" s="123"/>
      <c r="D6" s="123"/>
      <c r="E6" s="124"/>
    </row>
    <row r="7" spans="1:14" ht="13.5" customHeight="1" thickBot="1" x14ac:dyDescent="0.25"/>
    <row r="8" spans="1:14" s="65" customFormat="1" ht="29.25" customHeight="1" thickBot="1" x14ac:dyDescent="0.3">
      <c r="A8" s="63" t="s">
        <v>140</v>
      </c>
      <c r="B8" s="64" t="s">
        <v>141</v>
      </c>
      <c r="C8" s="64" t="s">
        <v>142</v>
      </c>
      <c r="D8" s="64" t="s">
        <v>143</v>
      </c>
      <c r="E8" s="68" t="s">
        <v>144</v>
      </c>
    </row>
    <row r="9" spans="1:14" x14ac:dyDescent="0.2">
      <c r="A9" s="67" t="s">
        <v>145</v>
      </c>
      <c r="B9" s="66" t="s">
        <v>146</v>
      </c>
      <c r="C9" s="66" t="s">
        <v>147</v>
      </c>
      <c r="D9" s="107">
        <v>1923</v>
      </c>
      <c r="E9" s="107">
        <v>981</v>
      </c>
    </row>
    <row r="10" spans="1:14" x14ac:dyDescent="0.2">
      <c r="A10" s="67" t="s">
        <v>145</v>
      </c>
      <c r="B10" s="67" t="s">
        <v>54</v>
      </c>
      <c r="C10" s="67" t="s">
        <v>148</v>
      </c>
      <c r="D10" s="107">
        <v>124</v>
      </c>
      <c r="E10" s="107">
        <v>3174</v>
      </c>
    </row>
    <row r="11" spans="1:14" x14ac:dyDescent="0.2">
      <c r="A11" s="67" t="s">
        <v>145</v>
      </c>
      <c r="B11" s="67" t="s">
        <v>149</v>
      </c>
      <c r="C11" s="66" t="s">
        <v>150</v>
      </c>
      <c r="D11" s="107">
        <v>796</v>
      </c>
      <c r="E11" s="107">
        <v>52</v>
      </c>
    </row>
    <row r="12" spans="1:14" x14ac:dyDescent="0.2">
      <c r="A12" s="67" t="s">
        <v>145</v>
      </c>
      <c r="B12" s="67" t="s">
        <v>151</v>
      </c>
      <c r="C12" s="67" t="s">
        <v>152</v>
      </c>
      <c r="D12" s="107">
        <v>2370</v>
      </c>
      <c r="E12" s="107">
        <v>180</v>
      </c>
    </row>
    <row r="13" spans="1:14" x14ac:dyDescent="0.2">
      <c r="A13" s="67" t="s">
        <v>145</v>
      </c>
      <c r="B13" s="67" t="s">
        <v>153</v>
      </c>
      <c r="C13" s="66" t="s">
        <v>154</v>
      </c>
      <c r="D13" s="107">
        <v>86</v>
      </c>
      <c r="E13" s="107">
        <v>45</v>
      </c>
    </row>
    <row r="14" spans="1:14" x14ac:dyDescent="0.2">
      <c r="A14" s="67" t="s">
        <v>145</v>
      </c>
      <c r="B14" s="67" t="s">
        <v>155</v>
      </c>
      <c r="C14" s="67" t="s">
        <v>156</v>
      </c>
      <c r="D14" s="107">
        <v>209</v>
      </c>
      <c r="E14" s="107">
        <v>219</v>
      </c>
    </row>
    <row r="15" spans="1:14" x14ac:dyDescent="0.2">
      <c r="A15" s="67" t="s">
        <v>145</v>
      </c>
      <c r="B15" s="67" t="s">
        <v>157</v>
      </c>
      <c r="C15" s="66" t="s">
        <v>158</v>
      </c>
      <c r="D15" s="107">
        <v>751</v>
      </c>
      <c r="E15" s="107">
        <v>249</v>
      </c>
    </row>
    <row r="16" spans="1:14" x14ac:dyDescent="0.2">
      <c r="A16" s="67" t="s">
        <v>145</v>
      </c>
      <c r="B16" s="67" t="s">
        <v>53</v>
      </c>
      <c r="C16" s="67" t="s">
        <v>159</v>
      </c>
      <c r="D16" s="107">
        <v>3855</v>
      </c>
      <c r="E16" s="107">
        <v>436</v>
      </c>
    </row>
    <row r="17" spans="1:17" x14ac:dyDescent="0.2">
      <c r="A17" s="67" t="s">
        <v>145</v>
      </c>
      <c r="B17" s="67" t="s">
        <v>160</v>
      </c>
      <c r="C17" s="66" t="s">
        <v>161</v>
      </c>
      <c r="D17" s="107">
        <v>223</v>
      </c>
      <c r="E17" s="107">
        <v>179</v>
      </c>
    </row>
    <row r="18" spans="1:17" x14ac:dyDescent="0.2">
      <c r="A18" s="67" t="s">
        <v>145</v>
      </c>
      <c r="B18" s="67" t="s">
        <v>162</v>
      </c>
      <c r="C18" s="67" t="s">
        <v>163</v>
      </c>
      <c r="D18" s="107">
        <v>235</v>
      </c>
      <c r="E18" s="107">
        <v>61</v>
      </c>
    </row>
    <row r="19" spans="1:17" x14ac:dyDescent="0.2">
      <c r="A19" s="67" t="s">
        <v>145</v>
      </c>
      <c r="B19" s="67" t="s">
        <v>164</v>
      </c>
      <c r="C19" s="66" t="s">
        <v>165</v>
      </c>
      <c r="D19" s="107">
        <v>76</v>
      </c>
      <c r="E19" s="107">
        <v>97</v>
      </c>
    </row>
    <row r="20" spans="1:17" x14ac:dyDescent="0.2">
      <c r="A20" s="67" t="s">
        <v>145</v>
      </c>
      <c r="B20" s="67" t="s">
        <v>166</v>
      </c>
      <c r="C20" s="67" t="s">
        <v>167</v>
      </c>
      <c r="D20" s="107">
        <v>398</v>
      </c>
      <c r="E20" s="107">
        <v>270</v>
      </c>
    </row>
    <row r="21" spans="1:17" x14ac:dyDescent="0.2">
      <c r="A21" s="67" t="s">
        <v>145</v>
      </c>
      <c r="B21" s="67" t="s">
        <v>168</v>
      </c>
      <c r="C21" s="66" t="s">
        <v>169</v>
      </c>
      <c r="D21" s="107">
        <v>144</v>
      </c>
      <c r="E21" s="107">
        <v>1329</v>
      </c>
    </row>
    <row r="22" spans="1:17" x14ac:dyDescent="0.2">
      <c r="A22" s="67" t="s">
        <v>145</v>
      </c>
      <c r="B22" s="67" t="s">
        <v>170</v>
      </c>
      <c r="C22" s="67" t="s">
        <v>171</v>
      </c>
      <c r="D22" s="107">
        <v>16</v>
      </c>
      <c r="E22" s="107">
        <v>65</v>
      </c>
    </row>
    <row r="23" spans="1:17" x14ac:dyDescent="0.2">
      <c r="A23" s="67" t="s">
        <v>145</v>
      </c>
      <c r="B23" s="67" t="s">
        <v>172</v>
      </c>
      <c r="C23" s="66" t="s">
        <v>173</v>
      </c>
      <c r="D23" s="107">
        <v>1226</v>
      </c>
      <c r="E23" s="107">
        <v>375</v>
      </c>
    </row>
    <row r="24" spans="1:17" x14ac:dyDescent="0.2">
      <c r="A24" s="67" t="s">
        <v>145</v>
      </c>
      <c r="B24" s="67" t="s">
        <v>174</v>
      </c>
      <c r="C24" s="67" t="s">
        <v>175</v>
      </c>
      <c r="D24" s="107">
        <v>20</v>
      </c>
      <c r="E24" s="107">
        <v>6</v>
      </c>
    </row>
    <row r="25" spans="1:17" x14ac:dyDescent="0.2">
      <c r="A25" s="67" t="s">
        <v>145</v>
      </c>
      <c r="B25" s="67" t="s">
        <v>176</v>
      </c>
      <c r="C25" s="66" t="s">
        <v>177</v>
      </c>
      <c r="D25" s="107">
        <v>600</v>
      </c>
      <c r="E25" s="107">
        <v>316</v>
      </c>
    </row>
    <row r="26" spans="1:17" x14ac:dyDescent="0.2">
      <c r="A26" s="67" t="s">
        <v>145</v>
      </c>
      <c r="B26" s="67" t="s">
        <v>178</v>
      </c>
      <c r="C26" s="67" t="s">
        <v>179</v>
      </c>
      <c r="D26" s="107">
        <v>182</v>
      </c>
      <c r="E26" s="107">
        <v>181</v>
      </c>
    </row>
    <row r="27" spans="1:17" x14ac:dyDescent="0.2">
      <c r="A27" s="67" t="s">
        <v>145</v>
      </c>
      <c r="B27" s="67" t="s">
        <v>180</v>
      </c>
      <c r="C27" s="66" t="s">
        <v>181</v>
      </c>
      <c r="D27" s="107">
        <v>135</v>
      </c>
      <c r="E27" s="107">
        <v>26</v>
      </c>
    </row>
    <row r="28" spans="1:17" x14ac:dyDescent="0.2">
      <c r="A28" s="67" t="s">
        <v>145</v>
      </c>
      <c r="B28" s="67" t="s">
        <v>60</v>
      </c>
      <c r="C28" s="67" t="s">
        <v>182</v>
      </c>
      <c r="D28" s="107">
        <v>260</v>
      </c>
      <c r="E28" s="107">
        <v>295</v>
      </c>
    </row>
    <row r="29" spans="1:17" x14ac:dyDescent="0.2">
      <c r="A29" s="67" t="s">
        <v>145</v>
      </c>
      <c r="B29" s="67" t="s">
        <v>183</v>
      </c>
      <c r="C29" s="67" t="s">
        <v>184</v>
      </c>
      <c r="D29" s="107">
        <v>4106</v>
      </c>
      <c r="E29" s="107">
        <v>2624</v>
      </c>
    </row>
    <row r="30" spans="1:17" ht="12.6" customHeight="1" x14ac:dyDescent="0.2">
      <c r="A30" s="67" t="s">
        <v>145</v>
      </c>
      <c r="B30" s="67" t="s">
        <v>185</v>
      </c>
      <c r="C30" s="67" t="s">
        <v>186</v>
      </c>
      <c r="D30" s="115">
        <v>1</v>
      </c>
      <c r="E30" s="115">
        <v>0</v>
      </c>
      <c r="H30" s="90"/>
    </row>
    <row r="31" spans="1:17" ht="30" customHeight="1" thickBot="1" x14ac:dyDescent="0.25"/>
    <row r="32" spans="1:17" ht="48.75" customHeight="1" thickBot="1" x14ac:dyDescent="0.3">
      <c r="A32" s="125" t="s">
        <v>187</v>
      </c>
      <c r="B32" s="123"/>
      <c r="C32" s="123"/>
      <c r="D32" s="123"/>
      <c r="E32" s="124"/>
      <c r="F32" s="15"/>
      <c r="G32" s="15"/>
      <c r="I32" s="15"/>
      <c r="J32" s="15"/>
      <c r="K32" s="15"/>
      <c r="L32" s="15"/>
      <c r="M32" s="15"/>
      <c r="N32" s="15"/>
      <c r="O32" s="15"/>
      <c r="P32" s="15"/>
      <c r="Q32" s="15"/>
    </row>
    <row r="33" spans="1:5" ht="13.5" customHeight="1" thickBot="1" x14ac:dyDescent="0.25"/>
    <row r="34" spans="1:5" s="65" customFormat="1" ht="24.75" customHeight="1" thickBot="1" x14ac:dyDescent="0.3">
      <c r="A34" s="63" t="s">
        <v>140</v>
      </c>
      <c r="B34" s="64" t="s">
        <v>141</v>
      </c>
      <c r="C34" s="64" t="s">
        <v>142</v>
      </c>
      <c r="D34" s="64" t="s">
        <v>143</v>
      </c>
      <c r="E34" s="68" t="s">
        <v>144</v>
      </c>
    </row>
    <row r="35" spans="1:5" x14ac:dyDescent="0.2">
      <c r="A35" s="67" t="s">
        <v>145</v>
      </c>
      <c r="B35" s="66" t="s">
        <v>58</v>
      </c>
      <c r="C35" s="66" t="s">
        <v>147</v>
      </c>
      <c r="D35" s="108">
        <v>51</v>
      </c>
      <c r="E35" s="108">
        <v>20</v>
      </c>
    </row>
  </sheetData>
  <mergeCells count="6">
    <mergeCell ref="C3:C4"/>
    <mergeCell ref="A3:A4"/>
    <mergeCell ref="B3:B4"/>
    <mergeCell ref="A1:E1"/>
    <mergeCell ref="A32:E32"/>
    <mergeCell ref="A6:E6"/>
  </mergeCells>
  <pageMargins left="0.75" right="0.75" top="1" bottom="1" header="0.5" footer="0.5"/>
  <pageSetup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L30"/>
  <sheetViews>
    <sheetView zoomScale="85" zoomScaleNormal="85" workbookViewId="0">
      <selection activeCell="H17" sqref="H17"/>
    </sheetView>
  </sheetViews>
  <sheetFormatPr defaultRowHeight="12.75" x14ac:dyDescent="0.2"/>
  <cols>
    <col min="1" max="2" width="26.28515625" style="72" customWidth="1"/>
    <col min="3" max="3" width="21" style="72" customWidth="1"/>
    <col min="4" max="5" width="29.42578125" style="72" customWidth="1"/>
    <col min="6" max="6" width="80.42578125" style="72" customWidth="1"/>
    <col min="7" max="256" width="9.28515625" style="72" customWidth="1"/>
    <col min="257" max="258" width="26.28515625" style="72" customWidth="1"/>
    <col min="259" max="261" width="33.28515625" style="72" customWidth="1"/>
    <col min="262" max="262" width="80.42578125" style="72" customWidth="1"/>
    <col min="263" max="512" width="9.28515625" style="72" customWidth="1"/>
    <col min="513" max="514" width="26.28515625" style="72" customWidth="1"/>
    <col min="515" max="517" width="33.28515625" style="72" customWidth="1"/>
    <col min="518" max="518" width="80.42578125" style="72" customWidth="1"/>
    <col min="519" max="768" width="9.28515625" style="72" customWidth="1"/>
    <col min="769" max="770" width="26.28515625" style="72" customWidth="1"/>
    <col min="771" max="773" width="33.28515625" style="72" customWidth="1"/>
    <col min="774" max="774" width="80.42578125" style="72" customWidth="1"/>
    <col min="775" max="1024" width="9.28515625" style="72" customWidth="1"/>
    <col min="1025" max="1026" width="26.28515625" style="72" customWidth="1"/>
    <col min="1027" max="1029" width="33.28515625" style="72" customWidth="1"/>
    <col min="1030" max="1030" width="80.42578125" style="72" customWidth="1"/>
    <col min="1031" max="1280" width="9.28515625" style="72" customWidth="1"/>
    <col min="1281" max="1282" width="26.28515625" style="72" customWidth="1"/>
    <col min="1283" max="1285" width="33.28515625" style="72" customWidth="1"/>
    <col min="1286" max="1286" width="80.42578125" style="72" customWidth="1"/>
    <col min="1287" max="1536" width="9.28515625" style="72" customWidth="1"/>
    <col min="1537" max="1538" width="26.28515625" style="72" customWidth="1"/>
    <col min="1539" max="1541" width="33.28515625" style="72" customWidth="1"/>
    <col min="1542" max="1542" width="80.42578125" style="72" customWidth="1"/>
    <col min="1543" max="1792" width="9.28515625" style="72" customWidth="1"/>
    <col min="1793" max="1794" width="26.28515625" style="72" customWidth="1"/>
    <col min="1795" max="1797" width="33.28515625" style="72" customWidth="1"/>
    <col min="1798" max="1798" width="80.42578125" style="72" customWidth="1"/>
    <col min="1799" max="2048" width="9.28515625" style="72" customWidth="1"/>
    <col min="2049" max="2050" width="26.28515625" style="72" customWidth="1"/>
    <col min="2051" max="2053" width="33.28515625" style="72" customWidth="1"/>
    <col min="2054" max="2054" width="80.42578125" style="72" customWidth="1"/>
    <col min="2055" max="2304" width="9.28515625" style="72" customWidth="1"/>
    <col min="2305" max="2306" width="26.28515625" style="72" customWidth="1"/>
    <col min="2307" max="2309" width="33.28515625" style="72" customWidth="1"/>
    <col min="2310" max="2310" width="80.42578125" style="72" customWidth="1"/>
    <col min="2311" max="2560" width="9.28515625" style="72" customWidth="1"/>
    <col min="2561" max="2562" width="26.28515625" style="72" customWidth="1"/>
    <col min="2563" max="2565" width="33.28515625" style="72" customWidth="1"/>
    <col min="2566" max="2566" width="80.42578125" style="72" customWidth="1"/>
    <col min="2567" max="2816" width="9.28515625" style="72" customWidth="1"/>
    <col min="2817" max="2818" width="26.28515625" style="72" customWidth="1"/>
    <col min="2819" max="2821" width="33.28515625" style="72" customWidth="1"/>
    <col min="2822" max="2822" width="80.42578125" style="72" customWidth="1"/>
    <col min="2823" max="3072" width="9.28515625" style="72" customWidth="1"/>
    <col min="3073" max="3074" width="26.28515625" style="72" customWidth="1"/>
    <col min="3075" max="3077" width="33.28515625" style="72" customWidth="1"/>
    <col min="3078" max="3078" width="80.42578125" style="72" customWidth="1"/>
    <col min="3079" max="3328" width="9.28515625" style="72" customWidth="1"/>
    <col min="3329" max="3330" width="26.28515625" style="72" customWidth="1"/>
    <col min="3331" max="3333" width="33.28515625" style="72" customWidth="1"/>
    <col min="3334" max="3334" width="80.42578125" style="72" customWidth="1"/>
    <col min="3335" max="3584" width="9.28515625" style="72" customWidth="1"/>
    <col min="3585" max="3586" width="26.28515625" style="72" customWidth="1"/>
    <col min="3587" max="3589" width="33.28515625" style="72" customWidth="1"/>
    <col min="3590" max="3590" width="80.42578125" style="72" customWidth="1"/>
    <col min="3591" max="3840" width="9.28515625" style="72" customWidth="1"/>
    <col min="3841" max="3842" width="26.28515625" style="72" customWidth="1"/>
    <col min="3843" max="3845" width="33.28515625" style="72" customWidth="1"/>
    <col min="3846" max="3846" width="80.42578125" style="72" customWidth="1"/>
    <col min="3847" max="4096" width="9.28515625" style="72" customWidth="1"/>
    <col min="4097" max="4098" width="26.28515625" style="72" customWidth="1"/>
    <col min="4099" max="4101" width="33.28515625" style="72" customWidth="1"/>
    <col min="4102" max="4102" width="80.42578125" style="72" customWidth="1"/>
    <col min="4103" max="4352" width="9.28515625" style="72" customWidth="1"/>
    <col min="4353" max="4354" width="26.28515625" style="72" customWidth="1"/>
    <col min="4355" max="4357" width="33.28515625" style="72" customWidth="1"/>
    <col min="4358" max="4358" width="80.42578125" style="72" customWidth="1"/>
    <col min="4359" max="4608" width="9.28515625" style="72" customWidth="1"/>
    <col min="4609" max="4610" width="26.28515625" style="72" customWidth="1"/>
    <col min="4611" max="4613" width="33.28515625" style="72" customWidth="1"/>
    <col min="4614" max="4614" width="80.42578125" style="72" customWidth="1"/>
    <col min="4615" max="4864" width="9.28515625" style="72" customWidth="1"/>
    <col min="4865" max="4866" width="26.28515625" style="72" customWidth="1"/>
    <col min="4867" max="4869" width="33.28515625" style="72" customWidth="1"/>
    <col min="4870" max="4870" width="80.42578125" style="72" customWidth="1"/>
    <col min="4871" max="5120" width="9.28515625" style="72" customWidth="1"/>
    <col min="5121" max="5122" width="26.28515625" style="72" customWidth="1"/>
    <col min="5123" max="5125" width="33.28515625" style="72" customWidth="1"/>
    <col min="5126" max="5126" width="80.42578125" style="72" customWidth="1"/>
    <col min="5127" max="5376" width="9.28515625" style="72" customWidth="1"/>
    <col min="5377" max="5378" width="26.28515625" style="72" customWidth="1"/>
    <col min="5379" max="5381" width="33.28515625" style="72" customWidth="1"/>
    <col min="5382" max="5382" width="80.42578125" style="72" customWidth="1"/>
    <col min="5383" max="5632" width="9.28515625" style="72" customWidth="1"/>
    <col min="5633" max="5634" width="26.28515625" style="72" customWidth="1"/>
    <col min="5635" max="5637" width="33.28515625" style="72" customWidth="1"/>
    <col min="5638" max="5638" width="80.42578125" style="72" customWidth="1"/>
    <col min="5639" max="5888" width="9.28515625" style="72" customWidth="1"/>
    <col min="5889" max="5890" width="26.28515625" style="72" customWidth="1"/>
    <col min="5891" max="5893" width="33.28515625" style="72" customWidth="1"/>
    <col min="5894" max="5894" width="80.42578125" style="72" customWidth="1"/>
    <col min="5895" max="6144" width="9.28515625" style="72" customWidth="1"/>
    <col min="6145" max="6146" width="26.28515625" style="72" customWidth="1"/>
    <col min="6147" max="6149" width="33.28515625" style="72" customWidth="1"/>
    <col min="6150" max="6150" width="80.42578125" style="72" customWidth="1"/>
    <col min="6151" max="6400" width="9.28515625" style="72" customWidth="1"/>
    <col min="6401" max="6402" width="26.28515625" style="72" customWidth="1"/>
    <col min="6403" max="6405" width="33.28515625" style="72" customWidth="1"/>
    <col min="6406" max="6406" width="80.42578125" style="72" customWidth="1"/>
    <col min="6407" max="6656" width="9.28515625" style="72" customWidth="1"/>
    <col min="6657" max="6658" width="26.28515625" style="72" customWidth="1"/>
    <col min="6659" max="6661" width="33.28515625" style="72" customWidth="1"/>
    <col min="6662" max="6662" width="80.42578125" style="72" customWidth="1"/>
    <col min="6663" max="6912" width="9.28515625" style="72" customWidth="1"/>
    <col min="6913" max="6914" width="26.28515625" style="72" customWidth="1"/>
    <col min="6915" max="6917" width="33.28515625" style="72" customWidth="1"/>
    <col min="6918" max="6918" width="80.42578125" style="72" customWidth="1"/>
    <col min="6919" max="7168" width="9.28515625" style="72" customWidth="1"/>
    <col min="7169" max="7170" width="26.28515625" style="72" customWidth="1"/>
    <col min="7171" max="7173" width="33.28515625" style="72" customWidth="1"/>
    <col min="7174" max="7174" width="80.42578125" style="72" customWidth="1"/>
    <col min="7175" max="7424" width="9.28515625" style="72" customWidth="1"/>
    <col min="7425" max="7426" width="26.28515625" style="72" customWidth="1"/>
    <col min="7427" max="7429" width="33.28515625" style="72" customWidth="1"/>
    <col min="7430" max="7430" width="80.42578125" style="72" customWidth="1"/>
    <col min="7431" max="7680" width="9.28515625" style="72" customWidth="1"/>
    <col min="7681" max="7682" width="26.28515625" style="72" customWidth="1"/>
    <col min="7683" max="7685" width="33.28515625" style="72" customWidth="1"/>
    <col min="7686" max="7686" width="80.42578125" style="72" customWidth="1"/>
    <col min="7687" max="7936" width="9.28515625" style="72" customWidth="1"/>
    <col min="7937" max="7938" width="26.28515625" style="72" customWidth="1"/>
    <col min="7939" max="7941" width="33.28515625" style="72" customWidth="1"/>
    <col min="7942" max="7942" width="80.42578125" style="72" customWidth="1"/>
    <col min="7943" max="8192" width="9.28515625" style="72" customWidth="1"/>
    <col min="8193" max="8194" width="26.28515625" style="72" customWidth="1"/>
    <col min="8195" max="8197" width="33.28515625" style="72" customWidth="1"/>
    <col min="8198" max="8198" width="80.42578125" style="72" customWidth="1"/>
    <col min="8199" max="8448" width="9.28515625" style="72" customWidth="1"/>
    <col min="8449" max="8450" width="26.28515625" style="72" customWidth="1"/>
    <col min="8451" max="8453" width="33.28515625" style="72" customWidth="1"/>
    <col min="8454" max="8454" width="80.42578125" style="72" customWidth="1"/>
    <col min="8455" max="8704" width="9.28515625" style="72" customWidth="1"/>
    <col min="8705" max="8706" width="26.28515625" style="72" customWidth="1"/>
    <col min="8707" max="8709" width="33.28515625" style="72" customWidth="1"/>
    <col min="8710" max="8710" width="80.42578125" style="72" customWidth="1"/>
    <col min="8711" max="8960" width="9.28515625" style="72" customWidth="1"/>
    <col min="8961" max="8962" width="26.28515625" style="72" customWidth="1"/>
    <col min="8963" max="8965" width="33.28515625" style="72" customWidth="1"/>
    <col min="8966" max="8966" width="80.42578125" style="72" customWidth="1"/>
    <col min="8967" max="9216" width="9.28515625" style="72" customWidth="1"/>
    <col min="9217" max="9218" width="26.28515625" style="72" customWidth="1"/>
    <col min="9219" max="9221" width="33.28515625" style="72" customWidth="1"/>
    <col min="9222" max="9222" width="80.42578125" style="72" customWidth="1"/>
    <col min="9223" max="9472" width="9.28515625" style="72" customWidth="1"/>
    <col min="9473" max="9474" width="26.28515625" style="72" customWidth="1"/>
    <col min="9475" max="9477" width="33.28515625" style="72" customWidth="1"/>
    <col min="9478" max="9478" width="80.42578125" style="72" customWidth="1"/>
    <col min="9479" max="9728" width="9.28515625" style="72" customWidth="1"/>
    <col min="9729" max="9730" width="26.28515625" style="72" customWidth="1"/>
    <col min="9731" max="9733" width="33.28515625" style="72" customWidth="1"/>
    <col min="9734" max="9734" width="80.42578125" style="72" customWidth="1"/>
    <col min="9735" max="9984" width="9.28515625" style="72" customWidth="1"/>
    <col min="9985" max="9986" width="26.28515625" style="72" customWidth="1"/>
    <col min="9987" max="9989" width="33.28515625" style="72" customWidth="1"/>
    <col min="9990" max="9990" width="80.42578125" style="72" customWidth="1"/>
    <col min="9991" max="10240" width="9.28515625" style="72" customWidth="1"/>
    <col min="10241" max="10242" width="26.28515625" style="72" customWidth="1"/>
    <col min="10243" max="10245" width="33.28515625" style="72" customWidth="1"/>
    <col min="10246" max="10246" width="80.42578125" style="72" customWidth="1"/>
    <col min="10247" max="10496" width="9.28515625" style="72" customWidth="1"/>
    <col min="10497" max="10498" width="26.28515625" style="72" customWidth="1"/>
    <col min="10499" max="10501" width="33.28515625" style="72" customWidth="1"/>
    <col min="10502" max="10502" width="80.42578125" style="72" customWidth="1"/>
    <col min="10503" max="10752" width="9.28515625" style="72" customWidth="1"/>
    <col min="10753" max="10754" width="26.28515625" style="72" customWidth="1"/>
    <col min="10755" max="10757" width="33.28515625" style="72" customWidth="1"/>
    <col min="10758" max="10758" width="80.42578125" style="72" customWidth="1"/>
    <col min="10759" max="11008" width="9.28515625" style="72" customWidth="1"/>
    <col min="11009" max="11010" width="26.28515625" style="72" customWidth="1"/>
    <col min="11011" max="11013" width="33.28515625" style="72" customWidth="1"/>
    <col min="11014" max="11014" width="80.42578125" style="72" customWidth="1"/>
    <col min="11015" max="11264" width="9.28515625" style="72" customWidth="1"/>
    <col min="11265" max="11266" width="26.28515625" style="72" customWidth="1"/>
    <col min="11267" max="11269" width="33.28515625" style="72" customWidth="1"/>
    <col min="11270" max="11270" width="80.42578125" style="72" customWidth="1"/>
    <col min="11271" max="11520" width="9.28515625" style="72" customWidth="1"/>
    <col min="11521" max="11522" width="26.28515625" style="72" customWidth="1"/>
    <col min="11523" max="11525" width="33.28515625" style="72" customWidth="1"/>
    <col min="11526" max="11526" width="80.42578125" style="72" customWidth="1"/>
    <col min="11527" max="11776" width="9.28515625" style="72" customWidth="1"/>
    <col min="11777" max="11778" width="26.28515625" style="72" customWidth="1"/>
    <col min="11779" max="11781" width="33.28515625" style="72" customWidth="1"/>
    <col min="11782" max="11782" width="80.42578125" style="72" customWidth="1"/>
    <col min="11783" max="12032" width="9.28515625" style="72" customWidth="1"/>
    <col min="12033" max="12034" width="26.28515625" style="72" customWidth="1"/>
    <col min="12035" max="12037" width="33.28515625" style="72" customWidth="1"/>
    <col min="12038" max="12038" width="80.42578125" style="72" customWidth="1"/>
    <col min="12039" max="12288" width="9.28515625" style="72" customWidth="1"/>
    <col min="12289" max="12290" width="26.28515625" style="72" customWidth="1"/>
    <col min="12291" max="12293" width="33.28515625" style="72" customWidth="1"/>
    <col min="12294" max="12294" width="80.42578125" style="72" customWidth="1"/>
    <col min="12295" max="12544" width="9.28515625" style="72" customWidth="1"/>
    <col min="12545" max="12546" width="26.28515625" style="72" customWidth="1"/>
    <col min="12547" max="12549" width="33.28515625" style="72" customWidth="1"/>
    <col min="12550" max="12550" width="80.42578125" style="72" customWidth="1"/>
    <col min="12551" max="12800" width="9.28515625" style="72" customWidth="1"/>
    <col min="12801" max="12802" width="26.28515625" style="72" customWidth="1"/>
    <col min="12803" max="12805" width="33.28515625" style="72" customWidth="1"/>
    <col min="12806" max="12806" width="80.42578125" style="72" customWidth="1"/>
    <col min="12807" max="13056" width="9.28515625" style="72" customWidth="1"/>
    <col min="13057" max="13058" width="26.28515625" style="72" customWidth="1"/>
    <col min="13059" max="13061" width="33.28515625" style="72" customWidth="1"/>
    <col min="13062" max="13062" width="80.42578125" style="72" customWidth="1"/>
    <col min="13063" max="13312" width="9.28515625" style="72" customWidth="1"/>
    <col min="13313" max="13314" width="26.28515625" style="72" customWidth="1"/>
    <col min="13315" max="13317" width="33.28515625" style="72" customWidth="1"/>
    <col min="13318" max="13318" width="80.42578125" style="72" customWidth="1"/>
    <col min="13319" max="13568" width="9.28515625" style="72" customWidth="1"/>
    <col min="13569" max="13570" width="26.28515625" style="72" customWidth="1"/>
    <col min="13571" max="13573" width="33.28515625" style="72" customWidth="1"/>
    <col min="13574" max="13574" width="80.42578125" style="72" customWidth="1"/>
    <col min="13575" max="13824" width="9.28515625" style="72" customWidth="1"/>
    <col min="13825" max="13826" width="26.28515625" style="72" customWidth="1"/>
    <col min="13827" max="13829" width="33.28515625" style="72" customWidth="1"/>
    <col min="13830" max="13830" width="80.42578125" style="72" customWidth="1"/>
    <col min="13831" max="14080" width="9.28515625" style="72" customWidth="1"/>
    <col min="14081" max="14082" width="26.28515625" style="72" customWidth="1"/>
    <col min="14083" max="14085" width="33.28515625" style="72" customWidth="1"/>
    <col min="14086" max="14086" width="80.42578125" style="72" customWidth="1"/>
    <col min="14087" max="14336" width="9.28515625" style="72" customWidth="1"/>
    <col min="14337" max="14338" width="26.28515625" style="72" customWidth="1"/>
    <col min="14339" max="14341" width="33.28515625" style="72" customWidth="1"/>
    <col min="14342" max="14342" width="80.42578125" style="72" customWidth="1"/>
    <col min="14343" max="14592" width="9.28515625" style="72" customWidth="1"/>
    <col min="14593" max="14594" width="26.28515625" style="72" customWidth="1"/>
    <col min="14595" max="14597" width="33.28515625" style="72" customWidth="1"/>
    <col min="14598" max="14598" width="80.42578125" style="72" customWidth="1"/>
    <col min="14599" max="14848" width="9.28515625" style="72" customWidth="1"/>
    <col min="14849" max="14850" width="26.28515625" style="72" customWidth="1"/>
    <col min="14851" max="14853" width="33.28515625" style="72" customWidth="1"/>
    <col min="14854" max="14854" width="80.42578125" style="72" customWidth="1"/>
    <col min="14855" max="15104" width="9.28515625" style="72" customWidth="1"/>
    <col min="15105" max="15106" width="26.28515625" style="72" customWidth="1"/>
    <col min="15107" max="15109" width="33.28515625" style="72" customWidth="1"/>
    <col min="15110" max="15110" width="80.42578125" style="72" customWidth="1"/>
    <col min="15111" max="15360" width="9.28515625" style="72" customWidth="1"/>
    <col min="15361" max="15362" width="26.28515625" style="72" customWidth="1"/>
    <col min="15363" max="15365" width="33.28515625" style="72" customWidth="1"/>
    <col min="15366" max="15366" width="80.42578125" style="72" customWidth="1"/>
    <col min="15367" max="15616" width="9.28515625" style="72" customWidth="1"/>
    <col min="15617" max="15618" width="26.28515625" style="72" customWidth="1"/>
    <col min="15619" max="15621" width="33.28515625" style="72" customWidth="1"/>
    <col min="15622" max="15622" width="80.42578125" style="72" customWidth="1"/>
    <col min="15623" max="15872" width="9.28515625" style="72" customWidth="1"/>
    <col min="15873" max="15874" width="26.28515625" style="72" customWidth="1"/>
    <col min="15875" max="15877" width="33.28515625" style="72" customWidth="1"/>
    <col min="15878" max="15878" width="80.42578125" style="72" customWidth="1"/>
    <col min="15879" max="16128" width="9.28515625" style="72" customWidth="1"/>
    <col min="16129" max="16130" width="26.28515625" style="72" customWidth="1"/>
    <col min="16131" max="16133" width="33.28515625" style="72" customWidth="1"/>
    <col min="16134" max="16134" width="80.42578125" style="72" customWidth="1"/>
    <col min="16135" max="16384" width="9.28515625" style="72" customWidth="1"/>
  </cols>
  <sheetData>
    <row r="1" spans="1:12" ht="27" customHeight="1" thickBot="1" x14ac:dyDescent="0.45">
      <c r="A1" s="151" t="s">
        <v>0</v>
      </c>
      <c r="B1" s="123"/>
      <c r="C1" s="123"/>
      <c r="D1" s="123"/>
      <c r="E1" s="124"/>
      <c r="F1" s="70"/>
      <c r="G1" s="71"/>
      <c r="H1" s="71"/>
      <c r="I1" s="71"/>
      <c r="J1" s="71"/>
      <c r="K1" s="71"/>
      <c r="L1" s="71"/>
    </row>
    <row r="2" spans="1:12" ht="15.75" customHeight="1" thickBot="1" x14ac:dyDescent="0.3">
      <c r="A2" s="73"/>
      <c r="B2" s="73"/>
      <c r="C2" s="73"/>
      <c r="D2" s="92" t="s">
        <v>1</v>
      </c>
      <c r="E2" s="93" t="str">
        <f>'Rail Service (Item Nos. 1-6)'!E2</f>
        <v>Expiration Date: 7/31/2027</v>
      </c>
      <c r="F2" s="73"/>
      <c r="G2" s="73"/>
      <c r="H2" s="73"/>
      <c r="I2" s="73"/>
      <c r="J2" s="73"/>
      <c r="K2" s="73"/>
      <c r="L2" s="73"/>
    </row>
    <row r="3" spans="1:12" ht="15" customHeight="1" x14ac:dyDescent="0.25">
      <c r="A3" s="147" t="s">
        <v>3</v>
      </c>
      <c r="B3" s="146" t="str">
        <f>'Rail Service (Item Nos. 1-6)'!B3:B4</f>
        <v>Year: 2026</v>
      </c>
      <c r="C3" s="145" t="str">
        <f>'Rail Service (Item Nos. 1-6)'!C3:C4</f>
        <v>Reporting Week: 25</v>
      </c>
      <c r="D3" s="74" t="s">
        <v>5</v>
      </c>
      <c r="E3" s="102" t="s">
        <v>6</v>
      </c>
      <c r="F3" s="148"/>
      <c r="G3" s="148"/>
      <c r="H3" s="150"/>
      <c r="I3" s="150"/>
      <c r="J3" s="75"/>
      <c r="K3" s="73"/>
      <c r="L3" s="76"/>
    </row>
    <row r="4" spans="1:12" ht="15.75" customHeight="1" thickBot="1" x14ac:dyDescent="0.3">
      <c r="A4" s="129"/>
      <c r="B4" s="129"/>
      <c r="C4" s="129"/>
      <c r="D4" s="77" t="s">
        <v>7</v>
      </c>
      <c r="E4" s="103" t="s">
        <v>8</v>
      </c>
      <c r="F4" s="149"/>
      <c r="G4" s="149"/>
      <c r="H4" s="149"/>
      <c r="I4" s="149"/>
      <c r="J4" s="75"/>
      <c r="K4" s="73"/>
      <c r="L4" s="76"/>
    </row>
    <row r="5" spans="1:12" ht="15.75" customHeight="1" thickBot="1" x14ac:dyDescent="0.3">
      <c r="A5" s="78"/>
      <c r="B5" s="79"/>
      <c r="C5" s="79"/>
      <c r="D5" s="80"/>
      <c r="E5" s="81"/>
      <c r="F5" s="78"/>
      <c r="G5" s="78"/>
      <c r="H5" s="82"/>
      <c r="I5" s="82"/>
      <c r="J5" s="75"/>
      <c r="K5" s="73"/>
      <c r="L5" s="76"/>
    </row>
    <row r="6" spans="1:12" ht="15.75" customHeight="1" thickBot="1" x14ac:dyDescent="0.3">
      <c r="A6" s="153" t="s">
        <v>188</v>
      </c>
      <c r="B6" s="124"/>
      <c r="C6" s="79"/>
      <c r="D6" s="80"/>
      <c r="E6" s="81"/>
      <c r="F6" s="78"/>
      <c r="G6" s="78"/>
      <c r="H6" s="82"/>
      <c r="I6" s="82"/>
      <c r="J6" s="75"/>
      <c r="K6" s="73"/>
      <c r="L6" s="76"/>
    </row>
    <row r="7" spans="1:12" ht="15.75" customHeight="1" thickBot="1" x14ac:dyDescent="0.3">
      <c r="A7" s="73"/>
      <c r="B7" s="73"/>
      <c r="C7" s="73"/>
      <c r="D7" s="73"/>
      <c r="E7" s="73"/>
      <c r="F7" s="73"/>
      <c r="G7" s="73"/>
      <c r="H7" s="73"/>
      <c r="I7" s="73"/>
      <c r="J7" s="73"/>
      <c r="K7" s="73"/>
      <c r="L7" s="73"/>
    </row>
    <row r="8" spans="1:12" ht="21" customHeight="1" thickBot="1" x14ac:dyDescent="0.3">
      <c r="A8" s="152" t="s">
        <v>189</v>
      </c>
      <c r="B8" s="124"/>
      <c r="C8" s="73"/>
      <c r="D8" s="73"/>
      <c r="E8" s="73"/>
      <c r="F8" s="73"/>
      <c r="G8" s="73"/>
      <c r="H8" s="73"/>
      <c r="I8" s="73"/>
      <c r="J8" s="73"/>
      <c r="K8" s="73"/>
      <c r="L8" s="73"/>
    </row>
    <row r="9" spans="1:12" ht="15" customHeight="1" x14ac:dyDescent="0.25">
      <c r="A9" s="83" t="s">
        <v>190</v>
      </c>
      <c r="B9" s="104"/>
      <c r="C9" s="73"/>
      <c r="D9" s="73"/>
      <c r="E9" s="73"/>
      <c r="F9" s="73"/>
      <c r="G9" s="73"/>
      <c r="H9" s="73"/>
      <c r="I9" s="73"/>
      <c r="J9" s="73"/>
      <c r="K9" s="73"/>
      <c r="L9" s="73"/>
    </row>
    <row r="10" spans="1:12" ht="15" customHeight="1" x14ac:dyDescent="0.25">
      <c r="A10" s="84" t="s">
        <v>191</v>
      </c>
      <c r="B10" s="104">
        <v>1027</v>
      </c>
      <c r="C10" s="73"/>
      <c r="D10" s="73"/>
      <c r="E10" s="73"/>
      <c r="F10" s="73"/>
      <c r="G10" s="73"/>
      <c r="H10" s="73"/>
      <c r="I10" s="73"/>
      <c r="J10" s="73"/>
      <c r="K10" s="73"/>
      <c r="L10" s="73"/>
    </row>
    <row r="11" spans="1:12" ht="15" customHeight="1" x14ac:dyDescent="0.25">
      <c r="A11" s="84" t="s">
        <v>192</v>
      </c>
      <c r="B11" s="104"/>
      <c r="C11" s="73"/>
      <c r="D11" s="73"/>
      <c r="E11" s="73"/>
      <c r="F11" s="73"/>
      <c r="G11" s="73"/>
      <c r="H11" s="73"/>
      <c r="I11" s="73"/>
      <c r="J11" s="73"/>
      <c r="K11" s="73"/>
      <c r="L11" s="73"/>
    </row>
    <row r="12" spans="1:12" ht="15" customHeight="1" x14ac:dyDescent="0.25">
      <c r="A12" s="84" t="s">
        <v>193</v>
      </c>
      <c r="B12" s="104">
        <v>21</v>
      </c>
      <c r="C12" s="73"/>
      <c r="D12" s="73"/>
      <c r="E12" s="73"/>
      <c r="F12" s="73"/>
      <c r="G12" s="73"/>
      <c r="H12" s="73"/>
      <c r="I12" s="73"/>
      <c r="J12" s="73"/>
      <c r="K12" s="73"/>
      <c r="L12" s="73"/>
    </row>
    <row r="13" spans="1:12" ht="15" customHeight="1" x14ac:dyDescent="0.25">
      <c r="A13" s="84" t="s">
        <v>194</v>
      </c>
      <c r="B13" s="104"/>
      <c r="C13" s="73"/>
      <c r="D13" s="73"/>
      <c r="E13" s="73"/>
      <c r="F13" s="73"/>
      <c r="G13" s="73"/>
      <c r="H13" s="73"/>
      <c r="I13" s="73"/>
      <c r="J13" s="73"/>
      <c r="K13" s="73"/>
      <c r="L13" s="73"/>
    </row>
    <row r="14" spans="1:12" ht="15" customHeight="1" x14ac:dyDescent="0.25">
      <c r="A14" s="84" t="s">
        <v>195</v>
      </c>
      <c r="B14" s="104">
        <v>7</v>
      </c>
      <c r="C14" s="73"/>
      <c r="D14" s="73"/>
      <c r="E14" s="73"/>
      <c r="F14" s="73"/>
      <c r="G14" s="73"/>
      <c r="H14" s="73"/>
      <c r="I14" s="73"/>
      <c r="J14" s="73"/>
      <c r="K14" s="73"/>
      <c r="L14" s="73"/>
    </row>
    <row r="15" spans="1:12" ht="15" customHeight="1" x14ac:dyDescent="0.25">
      <c r="A15" s="84" t="s">
        <v>196</v>
      </c>
      <c r="B15" s="104"/>
      <c r="C15" s="73"/>
      <c r="D15" s="73"/>
      <c r="E15" s="73"/>
      <c r="F15" s="73"/>
      <c r="G15" s="73"/>
      <c r="H15" s="73"/>
      <c r="I15" s="73"/>
      <c r="J15" s="73"/>
      <c r="K15" s="73"/>
      <c r="L15" s="73"/>
    </row>
    <row r="16" spans="1:12" ht="15" customHeight="1" x14ac:dyDescent="0.25">
      <c r="A16" s="84" t="s">
        <v>197</v>
      </c>
      <c r="B16" s="104"/>
      <c r="C16" s="73"/>
      <c r="D16" s="73"/>
      <c r="E16" s="73"/>
      <c r="F16" s="73"/>
      <c r="G16" s="73"/>
      <c r="H16" s="73"/>
      <c r="I16" s="73"/>
      <c r="J16" s="73"/>
      <c r="K16" s="73"/>
      <c r="L16" s="73"/>
    </row>
    <row r="17" spans="1:2" ht="15" customHeight="1" x14ac:dyDescent="0.25">
      <c r="A17" s="84" t="s">
        <v>198</v>
      </c>
      <c r="B17" s="104"/>
    </row>
    <row r="18" spans="1:2" ht="15" customHeight="1" x14ac:dyDescent="0.25">
      <c r="A18" s="84" t="s">
        <v>199</v>
      </c>
      <c r="B18" s="104"/>
    </row>
    <row r="19" spans="1:2" ht="15" customHeight="1" x14ac:dyDescent="0.25">
      <c r="A19" s="84" t="s">
        <v>200</v>
      </c>
      <c r="B19" s="104">
        <v>25</v>
      </c>
    </row>
    <row r="20" spans="1:2" ht="30" customHeight="1" x14ac:dyDescent="0.25">
      <c r="A20" s="85" t="s">
        <v>201</v>
      </c>
      <c r="B20" s="105"/>
    </row>
    <row r="21" spans="1:2" x14ac:dyDescent="0.2">
      <c r="A21" s="86"/>
      <c r="B21" s="86"/>
    </row>
    <row r="22" spans="1:2" ht="37.5" customHeight="1" x14ac:dyDescent="0.25">
      <c r="A22" s="154" t="s">
        <v>202</v>
      </c>
      <c r="B22" s="143"/>
    </row>
    <row r="23" spans="1:2" ht="15" customHeight="1" x14ac:dyDescent="0.25">
      <c r="A23" s="87" t="s">
        <v>203</v>
      </c>
      <c r="B23" s="106">
        <v>0</v>
      </c>
    </row>
    <row r="24" spans="1:2" ht="15" customHeight="1" x14ac:dyDescent="0.25">
      <c r="A24" s="87" t="s">
        <v>204</v>
      </c>
      <c r="B24" s="106">
        <v>0</v>
      </c>
    </row>
    <row r="25" spans="1:2" ht="15" customHeight="1" x14ac:dyDescent="0.25">
      <c r="A25" s="88" t="s">
        <v>205</v>
      </c>
      <c r="B25" s="106">
        <v>0</v>
      </c>
    </row>
    <row r="26" spans="1:2" ht="15" customHeight="1" x14ac:dyDescent="0.25">
      <c r="A26" s="88" t="s">
        <v>206</v>
      </c>
      <c r="B26" s="106">
        <v>0</v>
      </c>
    </row>
    <row r="27" spans="1:2" ht="15" customHeight="1" x14ac:dyDescent="0.25">
      <c r="A27" s="88" t="s">
        <v>207</v>
      </c>
      <c r="B27" s="106">
        <v>0</v>
      </c>
    </row>
    <row r="28" spans="1:2" ht="15" customHeight="1" x14ac:dyDescent="0.25">
      <c r="A28" s="88" t="s">
        <v>208</v>
      </c>
      <c r="B28" s="106">
        <v>0</v>
      </c>
    </row>
    <row r="29" spans="1:2" ht="15" customHeight="1" x14ac:dyDescent="0.25">
      <c r="A29" s="88" t="s">
        <v>209</v>
      </c>
      <c r="B29" s="106">
        <v>0</v>
      </c>
    </row>
    <row r="30" spans="1:2" ht="15" customHeight="1" x14ac:dyDescent="0.25">
      <c r="A30" s="88" t="s">
        <v>210</v>
      </c>
      <c r="B30" s="106">
        <v>0</v>
      </c>
    </row>
  </sheetData>
  <mergeCells count="11">
    <mergeCell ref="A22:B22"/>
    <mergeCell ref="I3:I4"/>
    <mergeCell ref="F3:F4"/>
    <mergeCell ref="A1:E1"/>
    <mergeCell ref="A8:B8"/>
    <mergeCell ref="A6:B6"/>
    <mergeCell ref="C3:C4"/>
    <mergeCell ref="B3:B4"/>
    <mergeCell ref="A3:A4"/>
    <mergeCell ref="G3:G4"/>
    <mergeCell ref="H3:H4"/>
  </mergeCells>
  <pageMargins left="0.25" right="0.25"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Rail Service (Item Nos. 1-6)</vt:lpstr>
      <vt:lpstr>Grain Loadings (Item No. 7)</vt:lpstr>
      <vt:lpstr>Grain Car Order (Item No. 8)</vt:lpstr>
      <vt:lpstr>Coal &amp; Grain Plans (Items 9-10)</vt:lpstr>
      <vt:lpstr>Carloadings (Item 11)</vt:lpstr>
      <vt:lpstr>Chicago Metrics</vt:lpstr>
      <vt:lpstr>ExportMainExcel</vt:lpstr>
      <vt:lpstr>'Chicago Metrics'!Print_Area</vt:lpstr>
      <vt:lpstr>'Grain Car Order (Item No. 8)'!Print_Area</vt:lpstr>
      <vt:lpstr>'Grain Loadings (Item No. 7)'!Print_Area</vt:lpstr>
      <vt:lpstr>'Rail Service (Item Nos. 1-6)'!Print_Area</vt:lpstr>
      <vt:lpstr>'Coal &amp; Grain Plans (Items 9-10)'!Print_Titles</vt:lpstr>
      <vt:lpstr>'Grain Car Order (Item No. 8)'!Print_Titles</vt:lpstr>
      <vt:lpstr>'Grain Loadings (Item No. 7)'!Print_Titles</vt:lpstr>
      <vt:lpstr>'Rail Service (Item Nos. 1-6)'!Print_Titles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Auston Pereira</dc:creator>
  <cp:lastModifiedBy>Naivil Patel</cp:lastModifiedBy>
  <cp:lastPrinted>2026-06-24T15:38:26Z</cp:lastPrinted>
  <dcterms:created xsi:type="dcterms:W3CDTF">2016-12-06T20:27:51Z</dcterms:created>
  <dcterms:modified xsi:type="dcterms:W3CDTF">2026-06-24T15:38:40Z</dcterms:modified>
</cp:coreProperties>
</file>